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0" yWindow="0" windowWidth="15315" windowHeight="5655"/>
  </bookViews>
  <sheets>
    <sheet name="HelpFul" sheetId="25" r:id="rId1"/>
    <sheet name="Plate1" sheetId="1" r:id="rId2"/>
    <sheet name="Plate2" sheetId="22" r:id="rId3"/>
    <sheet name="Plate3" sheetId="23" r:id="rId4"/>
    <sheet name="Plate4" sheetId="24" r:id="rId5"/>
    <sheet name="WellPos" sheetId="2" state="hidden" r:id="rId6"/>
    <sheet name="UniversalDropList" sheetId="6" state="hidden" r:id="rId7"/>
  </sheets>
  <calcPr calcId="145621"/>
</workbook>
</file>

<file path=xl/calcChain.xml><?xml version="1.0" encoding="utf-8"?>
<calcChain xmlns="http://schemas.openxmlformats.org/spreadsheetml/2006/main">
  <c r="G56" i="1" l="1"/>
  <c r="M149" i="24" l="1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149" i="23"/>
  <c r="M148" i="23"/>
  <c r="M147" i="23"/>
  <c r="M146" i="23"/>
  <c r="M145" i="23"/>
  <c r="M144" i="23"/>
  <c r="M143" i="23"/>
  <c r="M142" i="23"/>
  <c r="M141" i="23"/>
  <c r="M140" i="23"/>
  <c r="M139" i="23"/>
  <c r="M138" i="23"/>
  <c r="M137" i="23"/>
  <c r="M136" i="23"/>
  <c r="M135" i="23"/>
  <c r="M134" i="23"/>
  <c r="M133" i="23"/>
  <c r="M132" i="23"/>
  <c r="M131" i="23"/>
  <c r="M130" i="23"/>
  <c r="M129" i="23"/>
  <c r="M128" i="23"/>
  <c r="M127" i="23"/>
  <c r="M126" i="23"/>
  <c r="M125" i="23"/>
  <c r="M124" i="23"/>
  <c r="M123" i="23"/>
  <c r="M122" i="23"/>
  <c r="M121" i="23"/>
  <c r="M120" i="23"/>
  <c r="M119" i="23"/>
  <c r="M118" i="23"/>
  <c r="M117" i="23"/>
  <c r="M116" i="23"/>
  <c r="M115" i="23"/>
  <c r="M114" i="23"/>
  <c r="M113" i="23"/>
  <c r="M112" i="23"/>
  <c r="M111" i="23"/>
  <c r="M110" i="23"/>
  <c r="M109" i="23"/>
  <c r="M108" i="23"/>
  <c r="M107" i="23"/>
  <c r="M106" i="23"/>
  <c r="M105" i="23"/>
  <c r="M104" i="23"/>
  <c r="M103" i="23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M88" i="23"/>
  <c r="M87" i="23"/>
  <c r="M86" i="23"/>
  <c r="M85" i="23"/>
  <c r="M84" i="23"/>
  <c r="M83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149" i="22"/>
  <c r="M148" i="22"/>
  <c r="M147" i="22"/>
  <c r="M146" i="22"/>
  <c r="M145" i="22"/>
  <c r="M144" i="22"/>
  <c r="M143" i="22"/>
  <c r="M142" i="22"/>
  <c r="M141" i="22"/>
  <c r="M140" i="22"/>
  <c r="M139" i="22"/>
  <c r="M138" i="22"/>
  <c r="M137" i="22"/>
  <c r="M136" i="22"/>
  <c r="M135" i="22"/>
  <c r="M134" i="22"/>
  <c r="M133" i="22"/>
  <c r="M132" i="22"/>
  <c r="M131" i="22"/>
  <c r="M130" i="22"/>
  <c r="M129" i="22"/>
  <c r="M128" i="22"/>
  <c r="M127" i="22"/>
  <c r="M126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8" i="22"/>
  <c r="M107" i="22"/>
  <c r="M106" i="22"/>
  <c r="M105" i="22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J166" i="24" l="1"/>
  <c r="G166" i="24"/>
  <c r="F166" i="24"/>
  <c r="D166" i="24"/>
  <c r="J165" i="24"/>
  <c r="G165" i="24"/>
  <c r="F165" i="24"/>
  <c r="D165" i="24"/>
  <c r="J164" i="24"/>
  <c r="G164" i="24"/>
  <c r="F164" i="24"/>
  <c r="D164" i="24"/>
  <c r="J163" i="24"/>
  <c r="G163" i="24"/>
  <c r="F163" i="24"/>
  <c r="D163" i="24"/>
  <c r="J162" i="24"/>
  <c r="G162" i="24"/>
  <c r="F162" i="24"/>
  <c r="D162" i="24"/>
  <c r="J161" i="24"/>
  <c r="G161" i="24"/>
  <c r="F161" i="24"/>
  <c r="D161" i="24"/>
  <c r="J160" i="24"/>
  <c r="G160" i="24"/>
  <c r="F160" i="24"/>
  <c r="D160" i="24"/>
  <c r="J159" i="24"/>
  <c r="G159" i="24"/>
  <c r="F159" i="24"/>
  <c r="D159" i="24"/>
  <c r="J158" i="24"/>
  <c r="G158" i="24"/>
  <c r="F158" i="24"/>
  <c r="D158" i="24"/>
  <c r="J157" i="24"/>
  <c r="G157" i="24"/>
  <c r="F157" i="24"/>
  <c r="D157" i="24"/>
  <c r="J156" i="24"/>
  <c r="G156" i="24"/>
  <c r="F156" i="24"/>
  <c r="D156" i="24"/>
  <c r="J155" i="24"/>
  <c r="G155" i="24"/>
  <c r="F155" i="24"/>
  <c r="D155" i="24"/>
  <c r="G149" i="24"/>
  <c r="E149" i="24"/>
  <c r="D149" i="24"/>
  <c r="G148" i="24"/>
  <c r="E148" i="24"/>
  <c r="D148" i="24"/>
  <c r="G147" i="24"/>
  <c r="E147" i="24"/>
  <c r="D147" i="24"/>
  <c r="G146" i="24"/>
  <c r="E146" i="24"/>
  <c r="D146" i="24"/>
  <c r="G145" i="24"/>
  <c r="E145" i="24"/>
  <c r="D145" i="24"/>
  <c r="G144" i="24"/>
  <c r="E144" i="24"/>
  <c r="D144" i="24"/>
  <c r="G143" i="24"/>
  <c r="E143" i="24"/>
  <c r="D143" i="24"/>
  <c r="G142" i="24"/>
  <c r="E142" i="24"/>
  <c r="D142" i="24"/>
  <c r="G141" i="24"/>
  <c r="E141" i="24"/>
  <c r="D141" i="24"/>
  <c r="G140" i="24"/>
  <c r="E140" i="24"/>
  <c r="D140" i="24"/>
  <c r="G139" i="24"/>
  <c r="E139" i="24"/>
  <c r="D139" i="24"/>
  <c r="G138" i="24"/>
  <c r="E138" i="24"/>
  <c r="D138" i="24"/>
  <c r="G137" i="24"/>
  <c r="E137" i="24"/>
  <c r="D137" i="24"/>
  <c r="G136" i="24"/>
  <c r="E136" i="24"/>
  <c r="D136" i="24"/>
  <c r="G135" i="24"/>
  <c r="E135" i="24"/>
  <c r="D135" i="24"/>
  <c r="G134" i="24"/>
  <c r="E134" i="24"/>
  <c r="D134" i="24"/>
  <c r="G133" i="24"/>
  <c r="E133" i="24"/>
  <c r="D133" i="24"/>
  <c r="G132" i="24"/>
  <c r="E132" i="24"/>
  <c r="D132" i="24"/>
  <c r="G131" i="24"/>
  <c r="E131" i="24"/>
  <c r="D131" i="24"/>
  <c r="G130" i="24"/>
  <c r="E130" i="24"/>
  <c r="D130" i="24"/>
  <c r="G129" i="24"/>
  <c r="E129" i="24"/>
  <c r="D129" i="24"/>
  <c r="G128" i="24"/>
  <c r="E128" i="24"/>
  <c r="D128" i="24"/>
  <c r="G127" i="24"/>
  <c r="E127" i="24"/>
  <c r="D127" i="24"/>
  <c r="G126" i="24"/>
  <c r="E126" i="24"/>
  <c r="D126" i="24"/>
  <c r="G125" i="24"/>
  <c r="E125" i="24"/>
  <c r="D125" i="24"/>
  <c r="G124" i="24"/>
  <c r="E124" i="24"/>
  <c r="D124" i="24"/>
  <c r="G123" i="24"/>
  <c r="E123" i="24"/>
  <c r="D123" i="24"/>
  <c r="G122" i="24"/>
  <c r="E122" i="24"/>
  <c r="D122" i="24"/>
  <c r="G121" i="24"/>
  <c r="E121" i="24"/>
  <c r="D121" i="24"/>
  <c r="G120" i="24"/>
  <c r="E120" i="24"/>
  <c r="D120" i="24"/>
  <c r="G119" i="24"/>
  <c r="E119" i="24"/>
  <c r="D119" i="24"/>
  <c r="G118" i="24"/>
  <c r="E118" i="24"/>
  <c r="D118" i="24"/>
  <c r="G117" i="24"/>
  <c r="E117" i="24"/>
  <c r="D117" i="24"/>
  <c r="G116" i="24"/>
  <c r="E116" i="24"/>
  <c r="D116" i="24"/>
  <c r="G115" i="24"/>
  <c r="E115" i="24"/>
  <c r="D115" i="24"/>
  <c r="AA114" i="24"/>
  <c r="AD114" i="24" s="1"/>
  <c r="P114" i="24"/>
  <c r="S114" i="24" s="1"/>
  <c r="G114" i="24"/>
  <c r="E114" i="24"/>
  <c r="D114" i="24"/>
  <c r="AA113" i="24"/>
  <c r="AD113" i="24" s="1"/>
  <c r="P113" i="24"/>
  <c r="S113" i="24" s="1"/>
  <c r="G113" i="24"/>
  <c r="E113" i="24"/>
  <c r="D113" i="24"/>
  <c r="AA112" i="24"/>
  <c r="AD112" i="24" s="1"/>
  <c r="S112" i="24"/>
  <c r="P112" i="24"/>
  <c r="G112" i="24"/>
  <c r="E112" i="24"/>
  <c r="D112" i="24"/>
  <c r="AA111" i="24"/>
  <c r="AD111" i="24" s="1"/>
  <c r="P111" i="24"/>
  <c r="S111" i="24" s="1"/>
  <c r="G111" i="24"/>
  <c r="E111" i="24"/>
  <c r="D111" i="24"/>
  <c r="AA110" i="24"/>
  <c r="AD110" i="24" s="1"/>
  <c r="P110" i="24"/>
  <c r="S110" i="24" s="1"/>
  <c r="G110" i="24"/>
  <c r="E110" i="24"/>
  <c r="D110" i="24"/>
  <c r="AA109" i="24"/>
  <c r="AD109" i="24" s="1"/>
  <c r="P109" i="24"/>
  <c r="S109" i="24" s="1"/>
  <c r="G109" i="24"/>
  <c r="E109" i="24"/>
  <c r="D109" i="24"/>
  <c r="AA108" i="24"/>
  <c r="AD108" i="24" s="1"/>
  <c r="P108" i="24"/>
  <c r="S108" i="24" s="1"/>
  <c r="G108" i="24"/>
  <c r="E108" i="24"/>
  <c r="D108" i="24"/>
  <c r="AA107" i="24"/>
  <c r="AD107" i="24" s="1"/>
  <c r="P107" i="24"/>
  <c r="S107" i="24" s="1"/>
  <c r="G107" i="24"/>
  <c r="E107" i="24"/>
  <c r="D107" i="24"/>
  <c r="AA106" i="24"/>
  <c r="AD106" i="24" s="1"/>
  <c r="P106" i="24"/>
  <c r="S106" i="24" s="1"/>
  <c r="G106" i="24"/>
  <c r="E106" i="24"/>
  <c r="D106" i="24"/>
  <c r="AA105" i="24"/>
  <c r="AD105" i="24" s="1"/>
  <c r="P105" i="24"/>
  <c r="S105" i="24" s="1"/>
  <c r="G105" i="24"/>
  <c r="E105" i="24"/>
  <c r="D105" i="24"/>
  <c r="AA104" i="24"/>
  <c r="AD104" i="24" s="1"/>
  <c r="P104" i="24"/>
  <c r="S104" i="24" s="1"/>
  <c r="G104" i="24"/>
  <c r="E104" i="24"/>
  <c r="D104" i="24"/>
  <c r="AA103" i="24"/>
  <c r="AD103" i="24" s="1"/>
  <c r="P103" i="24"/>
  <c r="S103" i="24" s="1"/>
  <c r="G103" i="24"/>
  <c r="E103" i="24"/>
  <c r="D103" i="24"/>
  <c r="AA102" i="24"/>
  <c r="AD102" i="24" s="1"/>
  <c r="P102" i="24"/>
  <c r="S102" i="24" s="1"/>
  <c r="G102" i="24"/>
  <c r="E102" i="24"/>
  <c r="D102" i="24"/>
  <c r="AA101" i="24"/>
  <c r="AD101" i="24" s="1"/>
  <c r="P101" i="24"/>
  <c r="S101" i="24" s="1"/>
  <c r="G101" i="24"/>
  <c r="E101" i="24"/>
  <c r="D101" i="24"/>
  <c r="AA100" i="24"/>
  <c r="AD100" i="24" s="1"/>
  <c r="P100" i="24"/>
  <c r="S100" i="24" s="1"/>
  <c r="G100" i="24"/>
  <c r="E100" i="24"/>
  <c r="D100" i="24"/>
  <c r="AA99" i="24"/>
  <c r="AD99" i="24" s="1"/>
  <c r="P99" i="24"/>
  <c r="S99" i="24" s="1"/>
  <c r="G99" i="24"/>
  <c r="E99" i="24"/>
  <c r="D99" i="24"/>
  <c r="AA98" i="24"/>
  <c r="AD98" i="24" s="1"/>
  <c r="P98" i="24"/>
  <c r="S98" i="24" s="1"/>
  <c r="G98" i="24"/>
  <c r="E98" i="24"/>
  <c r="D98" i="24"/>
  <c r="AA97" i="24"/>
  <c r="AD97" i="24" s="1"/>
  <c r="P97" i="24"/>
  <c r="S97" i="24" s="1"/>
  <c r="G97" i="24"/>
  <c r="E97" i="24"/>
  <c r="D97" i="24"/>
  <c r="AA96" i="24"/>
  <c r="AD96" i="24" s="1"/>
  <c r="P96" i="24"/>
  <c r="S96" i="24" s="1"/>
  <c r="G96" i="24"/>
  <c r="E96" i="24"/>
  <c r="D96" i="24"/>
  <c r="AA95" i="24"/>
  <c r="AD95" i="24" s="1"/>
  <c r="P95" i="24"/>
  <c r="S95" i="24" s="1"/>
  <c r="G95" i="24"/>
  <c r="E95" i="24"/>
  <c r="D95" i="24"/>
  <c r="AA94" i="24"/>
  <c r="AD94" i="24" s="1"/>
  <c r="P94" i="24"/>
  <c r="S94" i="24" s="1"/>
  <c r="G94" i="24"/>
  <c r="E94" i="24"/>
  <c r="D94" i="24"/>
  <c r="AA93" i="24"/>
  <c r="AD93" i="24" s="1"/>
  <c r="P93" i="24"/>
  <c r="S93" i="24" s="1"/>
  <c r="G93" i="24"/>
  <c r="E93" i="24"/>
  <c r="D93" i="24"/>
  <c r="AA92" i="24"/>
  <c r="AD92" i="24" s="1"/>
  <c r="P92" i="24"/>
  <c r="S92" i="24" s="1"/>
  <c r="G92" i="24"/>
  <c r="E92" i="24"/>
  <c r="D92" i="24"/>
  <c r="AA91" i="24"/>
  <c r="AD91" i="24" s="1"/>
  <c r="P91" i="24"/>
  <c r="S91" i="24" s="1"/>
  <c r="G91" i="24"/>
  <c r="E91" i="24"/>
  <c r="D91" i="24"/>
  <c r="AA90" i="24"/>
  <c r="AD90" i="24" s="1"/>
  <c r="P90" i="24"/>
  <c r="S90" i="24" s="1"/>
  <c r="G90" i="24"/>
  <c r="E90" i="24"/>
  <c r="D90" i="24"/>
  <c r="AA89" i="24"/>
  <c r="AD89" i="24" s="1"/>
  <c r="P89" i="24"/>
  <c r="S89" i="24" s="1"/>
  <c r="G89" i="24"/>
  <c r="E89" i="24"/>
  <c r="D89" i="24"/>
  <c r="AA88" i="24"/>
  <c r="AD88" i="24" s="1"/>
  <c r="P88" i="24"/>
  <c r="S88" i="24" s="1"/>
  <c r="G88" i="24"/>
  <c r="E88" i="24"/>
  <c r="D88" i="24"/>
  <c r="AA87" i="24"/>
  <c r="AD87" i="24" s="1"/>
  <c r="P87" i="24"/>
  <c r="S87" i="24" s="1"/>
  <c r="G87" i="24"/>
  <c r="E87" i="24"/>
  <c r="D87" i="24"/>
  <c r="AA86" i="24"/>
  <c r="AD86" i="24" s="1"/>
  <c r="P86" i="24"/>
  <c r="S86" i="24" s="1"/>
  <c r="G86" i="24"/>
  <c r="E86" i="24"/>
  <c r="D86" i="24"/>
  <c r="AA85" i="24"/>
  <c r="AD85" i="24" s="1"/>
  <c r="P85" i="24"/>
  <c r="S85" i="24" s="1"/>
  <c r="G85" i="24"/>
  <c r="E85" i="24"/>
  <c r="D85" i="24"/>
  <c r="AA84" i="24"/>
  <c r="AD84" i="24" s="1"/>
  <c r="P84" i="24"/>
  <c r="S84" i="24" s="1"/>
  <c r="G84" i="24"/>
  <c r="E84" i="24"/>
  <c r="D84" i="24"/>
  <c r="AA83" i="24"/>
  <c r="AD83" i="24" s="1"/>
  <c r="P83" i="24"/>
  <c r="S83" i="24" s="1"/>
  <c r="G83" i="24"/>
  <c r="E83" i="24"/>
  <c r="D83" i="24"/>
  <c r="AA82" i="24"/>
  <c r="AD82" i="24" s="1"/>
  <c r="P82" i="24"/>
  <c r="S82" i="24" s="1"/>
  <c r="G82" i="24"/>
  <c r="E82" i="24"/>
  <c r="D82" i="24"/>
  <c r="AA81" i="24"/>
  <c r="AD81" i="24" s="1"/>
  <c r="P81" i="24"/>
  <c r="S81" i="24" s="1"/>
  <c r="G81" i="24"/>
  <c r="E81" i="24"/>
  <c r="D81" i="24"/>
  <c r="AA80" i="24"/>
  <c r="AD80" i="24" s="1"/>
  <c r="P80" i="24"/>
  <c r="S80" i="24" s="1"/>
  <c r="G80" i="24"/>
  <c r="E80" i="24"/>
  <c r="D80" i="24"/>
  <c r="AA79" i="24"/>
  <c r="AD79" i="24" s="1"/>
  <c r="P79" i="24"/>
  <c r="S79" i="24" s="1"/>
  <c r="G79" i="24"/>
  <c r="E79" i="24"/>
  <c r="D79" i="24"/>
  <c r="AA78" i="24"/>
  <c r="AD78" i="24" s="1"/>
  <c r="P78" i="24"/>
  <c r="S78" i="24" s="1"/>
  <c r="G78" i="24"/>
  <c r="E78" i="24"/>
  <c r="D78" i="24"/>
  <c r="AA77" i="24"/>
  <c r="AD77" i="24" s="1"/>
  <c r="P77" i="24"/>
  <c r="S77" i="24" s="1"/>
  <c r="G77" i="24"/>
  <c r="E77" i="24"/>
  <c r="D77" i="24"/>
  <c r="AA76" i="24"/>
  <c r="AD76" i="24" s="1"/>
  <c r="P76" i="24"/>
  <c r="S76" i="24" s="1"/>
  <c r="G76" i="24"/>
  <c r="E76" i="24"/>
  <c r="D76" i="24"/>
  <c r="AA75" i="24"/>
  <c r="AD75" i="24" s="1"/>
  <c r="P75" i="24"/>
  <c r="S75" i="24" s="1"/>
  <c r="G75" i="24"/>
  <c r="E75" i="24"/>
  <c r="D75" i="24"/>
  <c r="AA74" i="24"/>
  <c r="AD74" i="24" s="1"/>
  <c r="P74" i="24"/>
  <c r="S74" i="24" s="1"/>
  <c r="G74" i="24"/>
  <c r="E74" i="24"/>
  <c r="D74" i="24"/>
  <c r="AA73" i="24"/>
  <c r="AD73" i="24" s="1"/>
  <c r="P73" i="24"/>
  <c r="S73" i="24" s="1"/>
  <c r="G73" i="24"/>
  <c r="E73" i="24"/>
  <c r="D73" i="24"/>
  <c r="AA72" i="24"/>
  <c r="AD72" i="24" s="1"/>
  <c r="P72" i="24"/>
  <c r="S72" i="24" s="1"/>
  <c r="G72" i="24"/>
  <c r="E72" i="24"/>
  <c r="D72" i="24"/>
  <c r="AA71" i="24"/>
  <c r="AD71" i="24" s="1"/>
  <c r="P71" i="24"/>
  <c r="S71" i="24" s="1"/>
  <c r="G71" i="24"/>
  <c r="E71" i="24"/>
  <c r="D71" i="24"/>
  <c r="AA70" i="24"/>
  <c r="AD70" i="24" s="1"/>
  <c r="P70" i="24"/>
  <c r="S70" i="24" s="1"/>
  <c r="G70" i="24"/>
  <c r="E70" i="24"/>
  <c r="D70" i="24"/>
  <c r="AA69" i="24"/>
  <c r="AD69" i="24" s="1"/>
  <c r="P69" i="24"/>
  <c r="S69" i="24" s="1"/>
  <c r="G69" i="24"/>
  <c r="E69" i="24"/>
  <c r="D69" i="24"/>
  <c r="AA68" i="24"/>
  <c r="AD68" i="24" s="1"/>
  <c r="P68" i="24"/>
  <c r="S68" i="24" s="1"/>
  <c r="G68" i="24"/>
  <c r="E68" i="24"/>
  <c r="D68" i="24"/>
  <c r="AA67" i="24"/>
  <c r="AD67" i="24" s="1"/>
  <c r="P67" i="24"/>
  <c r="S67" i="24" s="1"/>
  <c r="G67" i="24"/>
  <c r="E67" i="24"/>
  <c r="D67" i="24"/>
  <c r="AA66" i="24"/>
  <c r="AD66" i="24" s="1"/>
  <c r="P66" i="24"/>
  <c r="S66" i="24" s="1"/>
  <c r="G66" i="24"/>
  <c r="E66" i="24"/>
  <c r="D66" i="24"/>
  <c r="AA65" i="24"/>
  <c r="AD65" i="24" s="1"/>
  <c r="P65" i="24"/>
  <c r="S65" i="24" s="1"/>
  <c r="G65" i="24"/>
  <c r="E65" i="24"/>
  <c r="D65" i="24"/>
  <c r="AA64" i="24"/>
  <c r="AD64" i="24" s="1"/>
  <c r="P64" i="24"/>
  <c r="S64" i="24" s="1"/>
  <c r="G64" i="24"/>
  <c r="E64" i="24"/>
  <c r="D64" i="24"/>
  <c r="AA63" i="24"/>
  <c r="AD63" i="24" s="1"/>
  <c r="P63" i="24"/>
  <c r="S63" i="24" s="1"/>
  <c r="G63" i="24"/>
  <c r="E63" i="24"/>
  <c r="D63" i="24"/>
  <c r="AA62" i="24"/>
  <c r="AD62" i="24" s="1"/>
  <c r="P62" i="24"/>
  <c r="S62" i="24" s="1"/>
  <c r="G62" i="24"/>
  <c r="E62" i="24"/>
  <c r="D62" i="24"/>
  <c r="AA61" i="24"/>
  <c r="AD61" i="24" s="1"/>
  <c r="P61" i="24"/>
  <c r="S61" i="24" s="1"/>
  <c r="G61" i="24"/>
  <c r="E61" i="24"/>
  <c r="D61" i="24"/>
  <c r="AA60" i="24"/>
  <c r="AD60" i="24" s="1"/>
  <c r="P60" i="24"/>
  <c r="S60" i="24" s="1"/>
  <c r="G60" i="24"/>
  <c r="E60" i="24"/>
  <c r="D60" i="24"/>
  <c r="AA59" i="24"/>
  <c r="AD59" i="24" s="1"/>
  <c r="P59" i="24"/>
  <c r="S59" i="24" s="1"/>
  <c r="G59" i="24"/>
  <c r="E59" i="24"/>
  <c r="D59" i="24"/>
  <c r="AA58" i="24"/>
  <c r="AD58" i="24" s="1"/>
  <c r="P58" i="24"/>
  <c r="S58" i="24" s="1"/>
  <c r="G58" i="24"/>
  <c r="E58" i="24"/>
  <c r="D58" i="24"/>
  <c r="AA57" i="24"/>
  <c r="AD57" i="24" s="1"/>
  <c r="P57" i="24"/>
  <c r="S57" i="24" s="1"/>
  <c r="G57" i="24"/>
  <c r="E57" i="24"/>
  <c r="D57" i="24"/>
  <c r="AA56" i="24"/>
  <c r="AD56" i="24" s="1"/>
  <c r="P56" i="24"/>
  <c r="S56" i="24" s="1"/>
  <c r="G56" i="24"/>
  <c r="E56" i="24"/>
  <c r="D56" i="24"/>
  <c r="AA55" i="24"/>
  <c r="AD55" i="24" s="1"/>
  <c r="P55" i="24"/>
  <c r="S55" i="24" s="1"/>
  <c r="G55" i="24"/>
  <c r="E55" i="24"/>
  <c r="D55" i="24"/>
  <c r="AA54" i="24"/>
  <c r="AD54" i="24" s="1"/>
  <c r="P54" i="24"/>
  <c r="S54" i="24" s="1"/>
  <c r="G54" i="24"/>
  <c r="E54" i="24"/>
  <c r="D54" i="24"/>
  <c r="AD53" i="24"/>
  <c r="AA53" i="24"/>
  <c r="P53" i="24"/>
  <c r="S53" i="24" s="1"/>
  <c r="AA52" i="24"/>
  <c r="AD52" i="24" s="1"/>
  <c r="P52" i="24"/>
  <c r="S52" i="24" s="1"/>
  <c r="AA51" i="24"/>
  <c r="AD51" i="24" s="1"/>
  <c r="P51" i="24"/>
  <c r="S51" i="24" s="1"/>
  <c r="AA50" i="24"/>
  <c r="AD50" i="24" s="1"/>
  <c r="S50" i="24"/>
  <c r="P50" i="24"/>
  <c r="AA49" i="24"/>
  <c r="AD49" i="24" s="1"/>
  <c r="P49" i="24"/>
  <c r="S49" i="24" s="1"/>
  <c r="AA48" i="24"/>
  <c r="AD48" i="24" s="1"/>
  <c r="P48" i="24"/>
  <c r="S48" i="24" s="1"/>
  <c r="AA47" i="24"/>
  <c r="AD47" i="24" s="1"/>
  <c r="P47" i="24"/>
  <c r="S47" i="24" s="1"/>
  <c r="AA46" i="24"/>
  <c r="AD46" i="24" s="1"/>
  <c r="P46" i="24"/>
  <c r="S46" i="24" s="1"/>
  <c r="AA45" i="24"/>
  <c r="AD45" i="24" s="1"/>
  <c r="P45" i="24"/>
  <c r="S45" i="24" s="1"/>
  <c r="AA44" i="24"/>
  <c r="AD44" i="24" s="1"/>
  <c r="P44" i="24"/>
  <c r="S44" i="24" s="1"/>
  <c r="AA43" i="24"/>
  <c r="AD43" i="24" s="1"/>
  <c r="P43" i="24"/>
  <c r="S43" i="24" s="1"/>
  <c r="AA42" i="24"/>
  <c r="AD42" i="24" s="1"/>
  <c r="P42" i="24"/>
  <c r="S42" i="24" s="1"/>
  <c r="AA41" i="24"/>
  <c r="AD41" i="24" s="1"/>
  <c r="P41" i="24"/>
  <c r="S41" i="24" s="1"/>
  <c r="AA40" i="24"/>
  <c r="AD40" i="24" s="1"/>
  <c r="P40" i="24"/>
  <c r="S40" i="24" s="1"/>
  <c r="AA39" i="24"/>
  <c r="AD39" i="24" s="1"/>
  <c r="P39" i="24"/>
  <c r="S39" i="24" s="1"/>
  <c r="AA38" i="24"/>
  <c r="AD38" i="24" s="1"/>
  <c r="P38" i="24"/>
  <c r="S38" i="24" s="1"/>
  <c r="AA37" i="24"/>
  <c r="AD37" i="24" s="1"/>
  <c r="P37" i="24"/>
  <c r="S37" i="24" s="1"/>
  <c r="AA36" i="24"/>
  <c r="AD36" i="24" s="1"/>
  <c r="P36" i="24"/>
  <c r="S36" i="24" s="1"/>
  <c r="AA35" i="24"/>
  <c r="AD35" i="24" s="1"/>
  <c r="P35" i="24"/>
  <c r="S35" i="24" s="1"/>
  <c r="AA34" i="24"/>
  <c r="AD34" i="24" s="1"/>
  <c r="P34" i="24"/>
  <c r="S34" i="24" s="1"/>
  <c r="AA33" i="24"/>
  <c r="AD33" i="24" s="1"/>
  <c r="P33" i="24"/>
  <c r="S33" i="24" s="1"/>
  <c r="AA32" i="24"/>
  <c r="AD32" i="24" s="1"/>
  <c r="P32" i="24"/>
  <c r="S32" i="24" s="1"/>
  <c r="AA31" i="24"/>
  <c r="AD31" i="24" s="1"/>
  <c r="P31" i="24"/>
  <c r="S31" i="24" s="1"/>
  <c r="AA30" i="24"/>
  <c r="AD30" i="24" s="1"/>
  <c r="P30" i="24"/>
  <c r="S30" i="24" s="1"/>
  <c r="AA29" i="24"/>
  <c r="AD29" i="24" s="1"/>
  <c r="P29" i="24"/>
  <c r="S29" i="24" s="1"/>
  <c r="AA28" i="24"/>
  <c r="AD28" i="24" s="1"/>
  <c r="P28" i="24"/>
  <c r="S28" i="24" s="1"/>
  <c r="AA27" i="24"/>
  <c r="AD27" i="24" s="1"/>
  <c r="P27" i="24"/>
  <c r="S27" i="24" s="1"/>
  <c r="AA26" i="24"/>
  <c r="AD26" i="24" s="1"/>
  <c r="P26" i="24"/>
  <c r="S26" i="24" s="1"/>
  <c r="AA25" i="24"/>
  <c r="AD25" i="24" s="1"/>
  <c r="P25" i="24"/>
  <c r="S25" i="24" s="1"/>
  <c r="AD24" i="24"/>
  <c r="AA24" i="24"/>
  <c r="P24" i="24"/>
  <c r="S24" i="24" s="1"/>
  <c r="AA23" i="24"/>
  <c r="AD23" i="24" s="1"/>
  <c r="P23" i="24"/>
  <c r="S23" i="24" s="1"/>
  <c r="AA22" i="24"/>
  <c r="AD22" i="24" s="1"/>
  <c r="P22" i="24"/>
  <c r="S22" i="24" s="1"/>
  <c r="AA21" i="24"/>
  <c r="AD21" i="24" s="1"/>
  <c r="P21" i="24"/>
  <c r="S21" i="24" s="1"/>
  <c r="AA20" i="24"/>
  <c r="AD20" i="24" s="1"/>
  <c r="P20" i="24"/>
  <c r="S20" i="24" s="1"/>
  <c r="AA19" i="24"/>
  <c r="AD19" i="24" s="1"/>
  <c r="P19" i="24"/>
  <c r="J166" i="23"/>
  <c r="G166" i="23"/>
  <c r="F166" i="23"/>
  <c r="D166" i="23"/>
  <c r="J165" i="23"/>
  <c r="G165" i="23"/>
  <c r="F165" i="23"/>
  <c r="D165" i="23"/>
  <c r="J164" i="23"/>
  <c r="G164" i="23"/>
  <c r="F164" i="23"/>
  <c r="D164" i="23"/>
  <c r="J163" i="23"/>
  <c r="G163" i="23"/>
  <c r="F163" i="23"/>
  <c r="D163" i="23"/>
  <c r="J162" i="23"/>
  <c r="G162" i="23"/>
  <c r="F162" i="23"/>
  <c r="D162" i="23"/>
  <c r="J161" i="23"/>
  <c r="G161" i="23"/>
  <c r="F161" i="23"/>
  <c r="D161" i="23"/>
  <c r="J160" i="23"/>
  <c r="G160" i="23"/>
  <c r="F160" i="23"/>
  <c r="D160" i="23"/>
  <c r="J159" i="23"/>
  <c r="G159" i="23"/>
  <c r="F159" i="23"/>
  <c r="D159" i="23"/>
  <c r="J158" i="23"/>
  <c r="G158" i="23"/>
  <c r="F158" i="23"/>
  <c r="D158" i="23"/>
  <c r="J157" i="23"/>
  <c r="G157" i="23"/>
  <c r="F157" i="23"/>
  <c r="D157" i="23"/>
  <c r="J156" i="23"/>
  <c r="G156" i="23"/>
  <c r="F156" i="23"/>
  <c r="D156" i="23"/>
  <c r="J155" i="23"/>
  <c r="G155" i="23"/>
  <c r="F155" i="23"/>
  <c r="D155" i="23"/>
  <c r="G149" i="23"/>
  <c r="E149" i="23"/>
  <c r="D149" i="23"/>
  <c r="G148" i="23"/>
  <c r="E148" i="23"/>
  <c r="D148" i="23"/>
  <c r="G147" i="23"/>
  <c r="E147" i="23"/>
  <c r="D147" i="23"/>
  <c r="G146" i="23"/>
  <c r="E146" i="23"/>
  <c r="D146" i="23"/>
  <c r="G145" i="23"/>
  <c r="E145" i="23"/>
  <c r="D145" i="23"/>
  <c r="G144" i="23"/>
  <c r="E144" i="23"/>
  <c r="D144" i="23"/>
  <c r="G143" i="23"/>
  <c r="E143" i="23"/>
  <c r="D143" i="23"/>
  <c r="G142" i="23"/>
  <c r="E142" i="23"/>
  <c r="D142" i="23"/>
  <c r="G141" i="23"/>
  <c r="E141" i="23"/>
  <c r="D141" i="23"/>
  <c r="G140" i="23"/>
  <c r="E140" i="23"/>
  <c r="D140" i="23"/>
  <c r="G139" i="23"/>
  <c r="E139" i="23"/>
  <c r="D139" i="23"/>
  <c r="G138" i="23"/>
  <c r="E138" i="23"/>
  <c r="D138" i="23"/>
  <c r="G137" i="23"/>
  <c r="E137" i="23"/>
  <c r="D137" i="23"/>
  <c r="G136" i="23"/>
  <c r="E136" i="23"/>
  <c r="D136" i="23"/>
  <c r="G135" i="23"/>
  <c r="E135" i="23"/>
  <c r="D135" i="23"/>
  <c r="G134" i="23"/>
  <c r="E134" i="23"/>
  <c r="D134" i="23"/>
  <c r="G133" i="23"/>
  <c r="E133" i="23"/>
  <c r="D133" i="23"/>
  <c r="G132" i="23"/>
  <c r="E132" i="23"/>
  <c r="D132" i="23"/>
  <c r="G131" i="23"/>
  <c r="E131" i="23"/>
  <c r="D131" i="23"/>
  <c r="G130" i="23"/>
  <c r="E130" i="23"/>
  <c r="D130" i="23"/>
  <c r="G129" i="23"/>
  <c r="E129" i="23"/>
  <c r="D129" i="23"/>
  <c r="G128" i="23"/>
  <c r="E128" i="23"/>
  <c r="D128" i="23"/>
  <c r="G127" i="23"/>
  <c r="E127" i="23"/>
  <c r="D127" i="23"/>
  <c r="G126" i="23"/>
  <c r="E126" i="23"/>
  <c r="D126" i="23"/>
  <c r="G125" i="23"/>
  <c r="E125" i="23"/>
  <c r="D125" i="23"/>
  <c r="G124" i="23"/>
  <c r="E124" i="23"/>
  <c r="D124" i="23"/>
  <c r="G123" i="23"/>
  <c r="E123" i="23"/>
  <c r="D123" i="23"/>
  <c r="G122" i="23"/>
  <c r="E122" i="23"/>
  <c r="D122" i="23"/>
  <c r="G121" i="23"/>
  <c r="E121" i="23"/>
  <c r="D121" i="23"/>
  <c r="G120" i="23"/>
  <c r="E120" i="23"/>
  <c r="D120" i="23"/>
  <c r="G119" i="23"/>
  <c r="E119" i="23"/>
  <c r="D119" i="23"/>
  <c r="G118" i="23"/>
  <c r="E118" i="23"/>
  <c r="D118" i="23"/>
  <c r="G117" i="23"/>
  <c r="E117" i="23"/>
  <c r="D117" i="23"/>
  <c r="G116" i="23"/>
  <c r="E116" i="23"/>
  <c r="D116" i="23"/>
  <c r="G115" i="23"/>
  <c r="E115" i="23"/>
  <c r="D115" i="23"/>
  <c r="AA114" i="23"/>
  <c r="AD114" i="23" s="1"/>
  <c r="P114" i="23"/>
  <c r="S114" i="23" s="1"/>
  <c r="G114" i="23"/>
  <c r="E114" i="23"/>
  <c r="D114" i="23"/>
  <c r="AA113" i="23"/>
  <c r="AD113" i="23" s="1"/>
  <c r="P113" i="23"/>
  <c r="S113" i="23" s="1"/>
  <c r="G113" i="23"/>
  <c r="E113" i="23"/>
  <c r="D113" i="23"/>
  <c r="AA112" i="23"/>
  <c r="AD112" i="23" s="1"/>
  <c r="P112" i="23"/>
  <c r="S112" i="23" s="1"/>
  <c r="G112" i="23"/>
  <c r="E112" i="23"/>
  <c r="D112" i="23"/>
  <c r="AA111" i="23"/>
  <c r="AD111" i="23" s="1"/>
  <c r="P111" i="23"/>
  <c r="S111" i="23" s="1"/>
  <c r="G111" i="23"/>
  <c r="E111" i="23"/>
  <c r="D111" i="23"/>
  <c r="AA110" i="23"/>
  <c r="AD110" i="23" s="1"/>
  <c r="P110" i="23"/>
  <c r="S110" i="23" s="1"/>
  <c r="G110" i="23"/>
  <c r="E110" i="23"/>
  <c r="D110" i="23"/>
  <c r="AA109" i="23"/>
  <c r="AD109" i="23" s="1"/>
  <c r="P109" i="23"/>
  <c r="S109" i="23" s="1"/>
  <c r="G109" i="23"/>
  <c r="E109" i="23"/>
  <c r="D109" i="23"/>
  <c r="AA108" i="23"/>
  <c r="AD108" i="23" s="1"/>
  <c r="P108" i="23"/>
  <c r="S108" i="23" s="1"/>
  <c r="G108" i="23"/>
  <c r="E108" i="23"/>
  <c r="D108" i="23"/>
  <c r="AA107" i="23"/>
  <c r="AD107" i="23" s="1"/>
  <c r="P107" i="23"/>
  <c r="S107" i="23" s="1"/>
  <c r="G107" i="23"/>
  <c r="E107" i="23"/>
  <c r="D107" i="23"/>
  <c r="AA106" i="23"/>
  <c r="AD106" i="23" s="1"/>
  <c r="P106" i="23"/>
  <c r="S106" i="23" s="1"/>
  <c r="G106" i="23"/>
  <c r="E106" i="23"/>
  <c r="D106" i="23"/>
  <c r="AA105" i="23"/>
  <c r="AD105" i="23" s="1"/>
  <c r="P105" i="23"/>
  <c r="S105" i="23" s="1"/>
  <c r="G105" i="23"/>
  <c r="E105" i="23"/>
  <c r="D105" i="23"/>
  <c r="AA104" i="23"/>
  <c r="AD104" i="23" s="1"/>
  <c r="P104" i="23"/>
  <c r="S104" i="23" s="1"/>
  <c r="G104" i="23"/>
  <c r="E104" i="23"/>
  <c r="D104" i="23"/>
  <c r="AA103" i="23"/>
  <c r="AD103" i="23" s="1"/>
  <c r="P103" i="23"/>
  <c r="S103" i="23" s="1"/>
  <c r="G103" i="23"/>
  <c r="E103" i="23"/>
  <c r="D103" i="23"/>
  <c r="AA102" i="23"/>
  <c r="AD102" i="23" s="1"/>
  <c r="P102" i="23"/>
  <c r="S102" i="23" s="1"/>
  <c r="G102" i="23"/>
  <c r="E102" i="23"/>
  <c r="D102" i="23"/>
  <c r="AA101" i="23"/>
  <c r="AD101" i="23" s="1"/>
  <c r="P101" i="23"/>
  <c r="S101" i="23" s="1"/>
  <c r="G101" i="23"/>
  <c r="E101" i="23"/>
  <c r="D101" i="23"/>
  <c r="AA100" i="23"/>
  <c r="AD100" i="23" s="1"/>
  <c r="P100" i="23"/>
  <c r="S100" i="23" s="1"/>
  <c r="G100" i="23"/>
  <c r="E100" i="23"/>
  <c r="D100" i="23"/>
  <c r="AA99" i="23"/>
  <c r="AD99" i="23" s="1"/>
  <c r="P99" i="23"/>
  <c r="S99" i="23" s="1"/>
  <c r="G99" i="23"/>
  <c r="E99" i="23"/>
  <c r="D99" i="23"/>
  <c r="AA98" i="23"/>
  <c r="AD98" i="23" s="1"/>
  <c r="P98" i="23"/>
  <c r="S98" i="23" s="1"/>
  <c r="G98" i="23"/>
  <c r="E98" i="23"/>
  <c r="D98" i="23"/>
  <c r="AA97" i="23"/>
  <c r="AD97" i="23" s="1"/>
  <c r="P97" i="23"/>
  <c r="S97" i="23" s="1"/>
  <c r="G97" i="23"/>
  <c r="E97" i="23"/>
  <c r="D97" i="23"/>
  <c r="AA96" i="23"/>
  <c r="AD96" i="23" s="1"/>
  <c r="P96" i="23"/>
  <c r="S96" i="23" s="1"/>
  <c r="G96" i="23"/>
  <c r="E96" i="23"/>
  <c r="D96" i="23"/>
  <c r="AA95" i="23"/>
  <c r="AD95" i="23" s="1"/>
  <c r="P95" i="23"/>
  <c r="S95" i="23" s="1"/>
  <c r="G95" i="23"/>
  <c r="E95" i="23"/>
  <c r="D95" i="23"/>
  <c r="AA94" i="23"/>
  <c r="AD94" i="23" s="1"/>
  <c r="P94" i="23"/>
  <c r="S94" i="23" s="1"/>
  <c r="G94" i="23"/>
  <c r="E94" i="23"/>
  <c r="D94" i="23"/>
  <c r="AA93" i="23"/>
  <c r="AD93" i="23" s="1"/>
  <c r="P93" i="23"/>
  <c r="S93" i="23" s="1"/>
  <c r="G93" i="23"/>
  <c r="E93" i="23"/>
  <c r="D93" i="23"/>
  <c r="AA92" i="23"/>
  <c r="AD92" i="23" s="1"/>
  <c r="P92" i="23"/>
  <c r="S92" i="23" s="1"/>
  <c r="G92" i="23"/>
  <c r="E92" i="23"/>
  <c r="D92" i="23"/>
  <c r="AA91" i="23"/>
  <c r="AD91" i="23" s="1"/>
  <c r="P91" i="23"/>
  <c r="S91" i="23" s="1"/>
  <c r="G91" i="23"/>
  <c r="E91" i="23"/>
  <c r="D91" i="23"/>
  <c r="AA90" i="23"/>
  <c r="AD90" i="23" s="1"/>
  <c r="P90" i="23"/>
  <c r="S90" i="23" s="1"/>
  <c r="G90" i="23"/>
  <c r="E90" i="23"/>
  <c r="D90" i="23"/>
  <c r="AA89" i="23"/>
  <c r="AD89" i="23" s="1"/>
  <c r="P89" i="23"/>
  <c r="S89" i="23" s="1"/>
  <c r="G89" i="23"/>
  <c r="E89" i="23"/>
  <c r="D89" i="23"/>
  <c r="AA88" i="23"/>
  <c r="AD88" i="23" s="1"/>
  <c r="P88" i="23"/>
  <c r="S88" i="23" s="1"/>
  <c r="G88" i="23"/>
  <c r="E88" i="23"/>
  <c r="D88" i="23"/>
  <c r="AA87" i="23"/>
  <c r="AD87" i="23" s="1"/>
  <c r="P87" i="23"/>
  <c r="S87" i="23" s="1"/>
  <c r="G87" i="23"/>
  <c r="E87" i="23"/>
  <c r="D87" i="23"/>
  <c r="AA86" i="23"/>
  <c r="AD86" i="23" s="1"/>
  <c r="P86" i="23"/>
  <c r="S86" i="23" s="1"/>
  <c r="G86" i="23"/>
  <c r="E86" i="23"/>
  <c r="D86" i="23"/>
  <c r="AA85" i="23"/>
  <c r="AD85" i="23" s="1"/>
  <c r="P85" i="23"/>
  <c r="S85" i="23" s="1"/>
  <c r="G85" i="23"/>
  <c r="E85" i="23"/>
  <c r="D85" i="23"/>
  <c r="AA84" i="23"/>
  <c r="AD84" i="23" s="1"/>
  <c r="P84" i="23"/>
  <c r="S84" i="23" s="1"/>
  <c r="G84" i="23"/>
  <c r="E84" i="23"/>
  <c r="D84" i="23"/>
  <c r="AA83" i="23"/>
  <c r="AD83" i="23" s="1"/>
  <c r="P83" i="23"/>
  <c r="S83" i="23" s="1"/>
  <c r="G83" i="23"/>
  <c r="E83" i="23"/>
  <c r="D83" i="23"/>
  <c r="AA82" i="23"/>
  <c r="AD82" i="23" s="1"/>
  <c r="P82" i="23"/>
  <c r="S82" i="23" s="1"/>
  <c r="G82" i="23"/>
  <c r="E82" i="23"/>
  <c r="D82" i="23"/>
  <c r="AA81" i="23"/>
  <c r="AD81" i="23" s="1"/>
  <c r="P81" i="23"/>
  <c r="S81" i="23" s="1"/>
  <c r="G81" i="23"/>
  <c r="E81" i="23"/>
  <c r="D81" i="23"/>
  <c r="AA80" i="23"/>
  <c r="AD80" i="23" s="1"/>
  <c r="P80" i="23"/>
  <c r="S80" i="23" s="1"/>
  <c r="G80" i="23"/>
  <c r="E80" i="23"/>
  <c r="D80" i="23"/>
  <c r="AA79" i="23"/>
  <c r="AD79" i="23" s="1"/>
  <c r="P79" i="23"/>
  <c r="S79" i="23" s="1"/>
  <c r="G79" i="23"/>
  <c r="E79" i="23"/>
  <c r="D79" i="23"/>
  <c r="AA78" i="23"/>
  <c r="AD78" i="23" s="1"/>
  <c r="P78" i="23"/>
  <c r="S78" i="23" s="1"/>
  <c r="G78" i="23"/>
  <c r="E78" i="23"/>
  <c r="D78" i="23"/>
  <c r="AA77" i="23"/>
  <c r="AD77" i="23" s="1"/>
  <c r="P77" i="23"/>
  <c r="S77" i="23" s="1"/>
  <c r="G77" i="23"/>
  <c r="E77" i="23"/>
  <c r="D77" i="23"/>
  <c r="AA76" i="23"/>
  <c r="AD76" i="23" s="1"/>
  <c r="P76" i="23"/>
  <c r="S76" i="23" s="1"/>
  <c r="G76" i="23"/>
  <c r="E76" i="23"/>
  <c r="D76" i="23"/>
  <c r="AA75" i="23"/>
  <c r="AD75" i="23" s="1"/>
  <c r="P75" i="23"/>
  <c r="S75" i="23" s="1"/>
  <c r="G75" i="23"/>
  <c r="E75" i="23"/>
  <c r="D75" i="23"/>
  <c r="AA74" i="23"/>
  <c r="AD74" i="23" s="1"/>
  <c r="P74" i="23"/>
  <c r="S74" i="23" s="1"/>
  <c r="G74" i="23"/>
  <c r="E74" i="23"/>
  <c r="D74" i="23"/>
  <c r="AA73" i="23"/>
  <c r="AD73" i="23" s="1"/>
  <c r="P73" i="23"/>
  <c r="S73" i="23" s="1"/>
  <c r="G73" i="23"/>
  <c r="E73" i="23"/>
  <c r="D73" i="23"/>
  <c r="AA72" i="23"/>
  <c r="AD72" i="23" s="1"/>
  <c r="P72" i="23"/>
  <c r="S72" i="23" s="1"/>
  <c r="G72" i="23"/>
  <c r="E72" i="23"/>
  <c r="D72" i="23"/>
  <c r="AA71" i="23"/>
  <c r="AD71" i="23" s="1"/>
  <c r="P71" i="23"/>
  <c r="S71" i="23" s="1"/>
  <c r="G71" i="23"/>
  <c r="E71" i="23"/>
  <c r="D71" i="23"/>
  <c r="AA70" i="23"/>
  <c r="AD70" i="23" s="1"/>
  <c r="P70" i="23"/>
  <c r="S70" i="23" s="1"/>
  <c r="G70" i="23"/>
  <c r="E70" i="23"/>
  <c r="D70" i="23"/>
  <c r="AA69" i="23"/>
  <c r="AD69" i="23" s="1"/>
  <c r="P69" i="23"/>
  <c r="S69" i="23" s="1"/>
  <c r="G69" i="23"/>
  <c r="E69" i="23"/>
  <c r="D69" i="23"/>
  <c r="AA68" i="23"/>
  <c r="AD68" i="23" s="1"/>
  <c r="P68" i="23"/>
  <c r="S68" i="23" s="1"/>
  <c r="G68" i="23"/>
  <c r="E68" i="23"/>
  <c r="D68" i="23"/>
  <c r="AA67" i="23"/>
  <c r="AD67" i="23" s="1"/>
  <c r="P67" i="23"/>
  <c r="S67" i="23" s="1"/>
  <c r="G67" i="23"/>
  <c r="E67" i="23"/>
  <c r="D67" i="23"/>
  <c r="AA66" i="23"/>
  <c r="AD66" i="23" s="1"/>
  <c r="P66" i="23"/>
  <c r="S66" i="23" s="1"/>
  <c r="G66" i="23"/>
  <c r="E66" i="23"/>
  <c r="D66" i="23"/>
  <c r="AA65" i="23"/>
  <c r="AD65" i="23" s="1"/>
  <c r="P65" i="23"/>
  <c r="S65" i="23" s="1"/>
  <c r="G65" i="23"/>
  <c r="E65" i="23"/>
  <c r="D65" i="23"/>
  <c r="AA64" i="23"/>
  <c r="AD64" i="23" s="1"/>
  <c r="P64" i="23"/>
  <c r="S64" i="23" s="1"/>
  <c r="G64" i="23"/>
  <c r="E64" i="23"/>
  <c r="D64" i="23"/>
  <c r="AA63" i="23"/>
  <c r="AD63" i="23" s="1"/>
  <c r="P63" i="23"/>
  <c r="S63" i="23" s="1"/>
  <c r="G63" i="23"/>
  <c r="E63" i="23"/>
  <c r="D63" i="23"/>
  <c r="AA62" i="23"/>
  <c r="AD62" i="23" s="1"/>
  <c r="P62" i="23"/>
  <c r="S62" i="23" s="1"/>
  <c r="G62" i="23"/>
  <c r="E62" i="23"/>
  <c r="D62" i="23"/>
  <c r="AA61" i="23"/>
  <c r="AD61" i="23" s="1"/>
  <c r="P61" i="23"/>
  <c r="S61" i="23" s="1"/>
  <c r="G61" i="23"/>
  <c r="E61" i="23"/>
  <c r="D61" i="23"/>
  <c r="AA60" i="23"/>
  <c r="AD60" i="23" s="1"/>
  <c r="P60" i="23"/>
  <c r="S60" i="23" s="1"/>
  <c r="G60" i="23"/>
  <c r="E60" i="23"/>
  <c r="D60" i="23"/>
  <c r="AA59" i="23"/>
  <c r="AD59" i="23" s="1"/>
  <c r="P59" i="23"/>
  <c r="S59" i="23" s="1"/>
  <c r="G59" i="23"/>
  <c r="E59" i="23"/>
  <c r="D59" i="23"/>
  <c r="AA58" i="23"/>
  <c r="AD58" i="23" s="1"/>
  <c r="P58" i="23"/>
  <c r="S58" i="23" s="1"/>
  <c r="G58" i="23"/>
  <c r="E58" i="23"/>
  <c r="D58" i="23"/>
  <c r="AA57" i="23"/>
  <c r="AD57" i="23" s="1"/>
  <c r="P57" i="23"/>
  <c r="S57" i="23" s="1"/>
  <c r="G57" i="23"/>
  <c r="E57" i="23"/>
  <c r="D57" i="23"/>
  <c r="AD56" i="23"/>
  <c r="AA56" i="23"/>
  <c r="P56" i="23"/>
  <c r="S56" i="23" s="1"/>
  <c r="G56" i="23"/>
  <c r="E56" i="23"/>
  <c r="D56" i="23"/>
  <c r="AA55" i="23"/>
  <c r="AD55" i="23" s="1"/>
  <c r="P55" i="23"/>
  <c r="S55" i="23" s="1"/>
  <c r="G55" i="23"/>
  <c r="E55" i="23"/>
  <c r="D55" i="23"/>
  <c r="AA54" i="23"/>
  <c r="AD54" i="23" s="1"/>
  <c r="P54" i="23"/>
  <c r="S54" i="23" s="1"/>
  <c r="G54" i="23"/>
  <c r="E54" i="23"/>
  <c r="D54" i="23"/>
  <c r="AD53" i="23"/>
  <c r="AA53" i="23"/>
  <c r="P53" i="23"/>
  <c r="S53" i="23" s="1"/>
  <c r="AA52" i="23"/>
  <c r="AD52" i="23" s="1"/>
  <c r="S52" i="23"/>
  <c r="P52" i="23"/>
  <c r="AA51" i="23"/>
  <c r="AD51" i="23" s="1"/>
  <c r="P51" i="23"/>
  <c r="S51" i="23" s="1"/>
  <c r="AA50" i="23"/>
  <c r="AD50" i="23" s="1"/>
  <c r="P50" i="23"/>
  <c r="S50" i="23" s="1"/>
  <c r="AA49" i="23"/>
  <c r="AD49" i="23" s="1"/>
  <c r="P49" i="23"/>
  <c r="S49" i="23" s="1"/>
  <c r="AA48" i="23"/>
  <c r="AD48" i="23" s="1"/>
  <c r="P48" i="23"/>
  <c r="S48" i="23" s="1"/>
  <c r="AA47" i="23"/>
  <c r="AD47" i="23" s="1"/>
  <c r="P47" i="23"/>
  <c r="S47" i="23" s="1"/>
  <c r="AA46" i="23"/>
  <c r="AD46" i="23" s="1"/>
  <c r="P46" i="23"/>
  <c r="S46" i="23" s="1"/>
  <c r="AA45" i="23"/>
  <c r="AD45" i="23" s="1"/>
  <c r="P45" i="23"/>
  <c r="S45" i="23" s="1"/>
  <c r="AA44" i="23"/>
  <c r="AD44" i="23" s="1"/>
  <c r="P44" i="23"/>
  <c r="S44" i="23" s="1"/>
  <c r="AA43" i="23"/>
  <c r="AD43" i="23" s="1"/>
  <c r="P43" i="23"/>
  <c r="S43" i="23" s="1"/>
  <c r="AA42" i="23"/>
  <c r="AD42" i="23" s="1"/>
  <c r="P42" i="23"/>
  <c r="S42" i="23" s="1"/>
  <c r="AA41" i="23"/>
  <c r="AD41" i="23" s="1"/>
  <c r="P41" i="23"/>
  <c r="S41" i="23" s="1"/>
  <c r="AA40" i="23"/>
  <c r="AD40" i="23" s="1"/>
  <c r="P40" i="23"/>
  <c r="S40" i="23" s="1"/>
  <c r="AA39" i="23"/>
  <c r="AD39" i="23" s="1"/>
  <c r="P39" i="23"/>
  <c r="S39" i="23" s="1"/>
  <c r="AA38" i="23"/>
  <c r="AD38" i="23" s="1"/>
  <c r="P38" i="23"/>
  <c r="S38" i="23" s="1"/>
  <c r="AA37" i="23"/>
  <c r="AD37" i="23" s="1"/>
  <c r="P37" i="23"/>
  <c r="S37" i="23" s="1"/>
  <c r="AA36" i="23"/>
  <c r="AD36" i="23" s="1"/>
  <c r="P36" i="23"/>
  <c r="S36" i="23" s="1"/>
  <c r="AA35" i="23"/>
  <c r="AD35" i="23" s="1"/>
  <c r="P35" i="23"/>
  <c r="S35" i="23" s="1"/>
  <c r="AA34" i="23"/>
  <c r="AD34" i="23" s="1"/>
  <c r="P34" i="23"/>
  <c r="S34" i="23" s="1"/>
  <c r="AA33" i="23"/>
  <c r="AD33" i="23" s="1"/>
  <c r="P33" i="23"/>
  <c r="S33" i="23" s="1"/>
  <c r="AA32" i="23"/>
  <c r="AD32" i="23" s="1"/>
  <c r="P32" i="23"/>
  <c r="S32" i="23" s="1"/>
  <c r="AA31" i="23"/>
  <c r="AD31" i="23" s="1"/>
  <c r="P31" i="23"/>
  <c r="S31" i="23" s="1"/>
  <c r="AA30" i="23"/>
  <c r="AD30" i="23" s="1"/>
  <c r="P30" i="23"/>
  <c r="S30" i="23" s="1"/>
  <c r="AA29" i="23"/>
  <c r="AD29" i="23" s="1"/>
  <c r="P29" i="23"/>
  <c r="S29" i="23" s="1"/>
  <c r="AA28" i="23"/>
  <c r="AD28" i="23" s="1"/>
  <c r="P28" i="23"/>
  <c r="S28" i="23" s="1"/>
  <c r="AA27" i="23"/>
  <c r="AD27" i="23" s="1"/>
  <c r="P27" i="23"/>
  <c r="S27" i="23" s="1"/>
  <c r="AA26" i="23"/>
  <c r="AD26" i="23" s="1"/>
  <c r="P26" i="23"/>
  <c r="S26" i="23" s="1"/>
  <c r="AA25" i="23"/>
  <c r="AD25" i="23" s="1"/>
  <c r="P25" i="23"/>
  <c r="S25" i="23" s="1"/>
  <c r="AA24" i="23"/>
  <c r="AD24" i="23" s="1"/>
  <c r="P24" i="23"/>
  <c r="S24" i="23" s="1"/>
  <c r="AA23" i="23"/>
  <c r="AD23" i="23" s="1"/>
  <c r="P23" i="23"/>
  <c r="S23" i="23" s="1"/>
  <c r="AA22" i="23"/>
  <c r="AD22" i="23" s="1"/>
  <c r="P22" i="23"/>
  <c r="S22" i="23" s="1"/>
  <c r="AA21" i="23"/>
  <c r="AD21" i="23" s="1"/>
  <c r="P21" i="23"/>
  <c r="AA20" i="23"/>
  <c r="AD20" i="23" s="1"/>
  <c r="P20" i="23"/>
  <c r="S20" i="23" s="1"/>
  <c r="AA19" i="23"/>
  <c r="AD19" i="23" s="1"/>
  <c r="P19" i="23"/>
  <c r="S19" i="23" s="1"/>
  <c r="J166" i="22"/>
  <c r="G166" i="22"/>
  <c r="F166" i="22"/>
  <c r="D166" i="22"/>
  <c r="J165" i="22"/>
  <c r="G165" i="22"/>
  <c r="F165" i="22"/>
  <c r="D165" i="22"/>
  <c r="J164" i="22"/>
  <c r="G164" i="22"/>
  <c r="F164" i="22"/>
  <c r="D164" i="22"/>
  <c r="J163" i="22"/>
  <c r="G163" i="22"/>
  <c r="F163" i="22"/>
  <c r="D163" i="22"/>
  <c r="J162" i="22"/>
  <c r="G162" i="22"/>
  <c r="F162" i="22"/>
  <c r="D162" i="22"/>
  <c r="J161" i="22"/>
  <c r="G161" i="22"/>
  <c r="F161" i="22"/>
  <c r="D161" i="22"/>
  <c r="J160" i="22"/>
  <c r="G160" i="22"/>
  <c r="F160" i="22"/>
  <c r="D160" i="22"/>
  <c r="J159" i="22"/>
  <c r="G159" i="22"/>
  <c r="F159" i="22"/>
  <c r="D159" i="22"/>
  <c r="J158" i="22"/>
  <c r="G158" i="22"/>
  <c r="F158" i="22"/>
  <c r="D158" i="22"/>
  <c r="J157" i="22"/>
  <c r="G157" i="22"/>
  <c r="F157" i="22"/>
  <c r="D157" i="22"/>
  <c r="J156" i="22"/>
  <c r="G156" i="22"/>
  <c r="F156" i="22"/>
  <c r="D156" i="22"/>
  <c r="J155" i="22"/>
  <c r="G155" i="22"/>
  <c r="F155" i="22"/>
  <c r="D155" i="22"/>
  <c r="G149" i="22"/>
  <c r="E149" i="22"/>
  <c r="D149" i="22"/>
  <c r="G148" i="22"/>
  <c r="E148" i="22"/>
  <c r="D148" i="22"/>
  <c r="G147" i="22"/>
  <c r="E147" i="22"/>
  <c r="D147" i="22"/>
  <c r="G146" i="22"/>
  <c r="E146" i="22"/>
  <c r="D146" i="22"/>
  <c r="G145" i="22"/>
  <c r="E145" i="22"/>
  <c r="D145" i="22"/>
  <c r="G144" i="22"/>
  <c r="E144" i="22"/>
  <c r="D144" i="22"/>
  <c r="G143" i="22"/>
  <c r="E143" i="22"/>
  <c r="D143" i="22"/>
  <c r="G142" i="22"/>
  <c r="E142" i="22"/>
  <c r="D142" i="22"/>
  <c r="G141" i="22"/>
  <c r="E141" i="22"/>
  <c r="D141" i="22"/>
  <c r="G140" i="22"/>
  <c r="E140" i="22"/>
  <c r="D140" i="22"/>
  <c r="G139" i="22"/>
  <c r="E139" i="22"/>
  <c r="D139" i="22"/>
  <c r="G138" i="22"/>
  <c r="E138" i="22"/>
  <c r="D138" i="22"/>
  <c r="G137" i="22"/>
  <c r="E137" i="22"/>
  <c r="D137" i="22"/>
  <c r="G136" i="22"/>
  <c r="E136" i="22"/>
  <c r="D136" i="22"/>
  <c r="G135" i="22"/>
  <c r="E135" i="22"/>
  <c r="D135" i="22"/>
  <c r="G134" i="22"/>
  <c r="E134" i="22"/>
  <c r="D134" i="22"/>
  <c r="G133" i="22"/>
  <c r="E133" i="22"/>
  <c r="D133" i="22"/>
  <c r="G132" i="22"/>
  <c r="E132" i="22"/>
  <c r="D132" i="22"/>
  <c r="G131" i="22"/>
  <c r="E131" i="22"/>
  <c r="D131" i="22"/>
  <c r="G130" i="22"/>
  <c r="E130" i="22"/>
  <c r="D130" i="22"/>
  <c r="G129" i="22"/>
  <c r="E129" i="22"/>
  <c r="D129" i="22"/>
  <c r="G128" i="22"/>
  <c r="E128" i="22"/>
  <c r="D128" i="22"/>
  <c r="G127" i="22"/>
  <c r="E127" i="22"/>
  <c r="D127" i="22"/>
  <c r="G126" i="22"/>
  <c r="E126" i="22"/>
  <c r="D126" i="22"/>
  <c r="G125" i="22"/>
  <c r="E125" i="22"/>
  <c r="D125" i="22"/>
  <c r="G124" i="22"/>
  <c r="E124" i="22"/>
  <c r="D124" i="22"/>
  <c r="G123" i="22"/>
  <c r="E123" i="22"/>
  <c r="D123" i="22"/>
  <c r="G122" i="22"/>
  <c r="E122" i="22"/>
  <c r="D122" i="22"/>
  <c r="G121" i="22"/>
  <c r="E121" i="22"/>
  <c r="D121" i="22"/>
  <c r="G120" i="22"/>
  <c r="E120" i="22"/>
  <c r="D120" i="22"/>
  <c r="G119" i="22"/>
  <c r="E119" i="22"/>
  <c r="D119" i="22"/>
  <c r="G118" i="22"/>
  <c r="E118" i="22"/>
  <c r="D118" i="22"/>
  <c r="G117" i="22"/>
  <c r="E117" i="22"/>
  <c r="D117" i="22"/>
  <c r="G116" i="22"/>
  <c r="E116" i="22"/>
  <c r="D116" i="22"/>
  <c r="G115" i="22"/>
  <c r="E115" i="22"/>
  <c r="D115" i="22"/>
  <c r="AA114" i="22"/>
  <c r="AD114" i="22" s="1"/>
  <c r="P114" i="22"/>
  <c r="S114" i="22" s="1"/>
  <c r="G114" i="22"/>
  <c r="E114" i="22"/>
  <c r="D114" i="22"/>
  <c r="AA113" i="22"/>
  <c r="AD113" i="22" s="1"/>
  <c r="P113" i="22"/>
  <c r="S113" i="22" s="1"/>
  <c r="G113" i="22"/>
  <c r="E113" i="22"/>
  <c r="D113" i="22"/>
  <c r="AA112" i="22"/>
  <c r="AD112" i="22" s="1"/>
  <c r="P112" i="22"/>
  <c r="S112" i="22" s="1"/>
  <c r="G112" i="22"/>
  <c r="E112" i="22"/>
  <c r="D112" i="22"/>
  <c r="AA111" i="22"/>
  <c r="AD111" i="22" s="1"/>
  <c r="P111" i="22"/>
  <c r="S111" i="22" s="1"/>
  <c r="G111" i="22"/>
  <c r="E111" i="22"/>
  <c r="D111" i="22"/>
  <c r="AA110" i="22"/>
  <c r="AD110" i="22" s="1"/>
  <c r="P110" i="22"/>
  <c r="S110" i="22" s="1"/>
  <c r="G110" i="22"/>
  <c r="E110" i="22"/>
  <c r="D110" i="22"/>
  <c r="AA109" i="22"/>
  <c r="AD109" i="22" s="1"/>
  <c r="P109" i="22"/>
  <c r="S109" i="22" s="1"/>
  <c r="G109" i="22"/>
  <c r="E109" i="22"/>
  <c r="D109" i="22"/>
  <c r="AA108" i="22"/>
  <c r="AD108" i="22" s="1"/>
  <c r="P108" i="22"/>
  <c r="S108" i="22" s="1"/>
  <c r="G108" i="22"/>
  <c r="E108" i="22"/>
  <c r="D108" i="22"/>
  <c r="AA107" i="22"/>
  <c r="AD107" i="22" s="1"/>
  <c r="P107" i="22"/>
  <c r="S107" i="22" s="1"/>
  <c r="G107" i="22"/>
  <c r="E107" i="22"/>
  <c r="D107" i="22"/>
  <c r="AA106" i="22"/>
  <c r="AD106" i="22" s="1"/>
  <c r="P106" i="22"/>
  <c r="S106" i="22" s="1"/>
  <c r="G106" i="22"/>
  <c r="E106" i="22"/>
  <c r="D106" i="22"/>
  <c r="AA105" i="22"/>
  <c r="AD105" i="22" s="1"/>
  <c r="P105" i="22"/>
  <c r="S105" i="22" s="1"/>
  <c r="G105" i="22"/>
  <c r="E105" i="22"/>
  <c r="D105" i="22"/>
  <c r="AA104" i="22"/>
  <c r="AD104" i="22" s="1"/>
  <c r="P104" i="22"/>
  <c r="S104" i="22" s="1"/>
  <c r="G104" i="22"/>
  <c r="E104" i="22"/>
  <c r="D104" i="22"/>
  <c r="AA103" i="22"/>
  <c r="AD103" i="22" s="1"/>
  <c r="P103" i="22"/>
  <c r="S103" i="22" s="1"/>
  <c r="G103" i="22"/>
  <c r="E103" i="22"/>
  <c r="D103" i="22"/>
  <c r="AA102" i="22"/>
  <c r="AD102" i="22" s="1"/>
  <c r="P102" i="22"/>
  <c r="S102" i="22" s="1"/>
  <c r="G102" i="22"/>
  <c r="E102" i="22"/>
  <c r="D102" i="22"/>
  <c r="AA101" i="22"/>
  <c r="AD101" i="22" s="1"/>
  <c r="P101" i="22"/>
  <c r="S101" i="22" s="1"/>
  <c r="G101" i="22"/>
  <c r="E101" i="22"/>
  <c r="D101" i="22"/>
  <c r="AA100" i="22"/>
  <c r="AD100" i="22" s="1"/>
  <c r="P100" i="22"/>
  <c r="S100" i="22" s="1"/>
  <c r="G100" i="22"/>
  <c r="E100" i="22"/>
  <c r="D100" i="22"/>
  <c r="AA99" i="22"/>
  <c r="AD99" i="22" s="1"/>
  <c r="P99" i="22"/>
  <c r="S99" i="22" s="1"/>
  <c r="G99" i="22"/>
  <c r="E99" i="22"/>
  <c r="D99" i="22"/>
  <c r="AA98" i="22"/>
  <c r="AD98" i="22" s="1"/>
  <c r="P98" i="22"/>
  <c r="S98" i="22" s="1"/>
  <c r="G98" i="22"/>
  <c r="E98" i="22"/>
  <c r="D98" i="22"/>
  <c r="AA97" i="22"/>
  <c r="AD97" i="22" s="1"/>
  <c r="P97" i="22"/>
  <c r="S97" i="22" s="1"/>
  <c r="G97" i="22"/>
  <c r="E97" i="22"/>
  <c r="D97" i="22"/>
  <c r="AA96" i="22"/>
  <c r="AD96" i="22" s="1"/>
  <c r="P96" i="22"/>
  <c r="S96" i="22" s="1"/>
  <c r="G96" i="22"/>
  <c r="E96" i="22"/>
  <c r="D96" i="22"/>
  <c r="AA95" i="22"/>
  <c r="AD95" i="22" s="1"/>
  <c r="P95" i="22"/>
  <c r="S95" i="22" s="1"/>
  <c r="G95" i="22"/>
  <c r="E95" i="22"/>
  <c r="D95" i="22"/>
  <c r="AA94" i="22"/>
  <c r="AD94" i="22" s="1"/>
  <c r="P94" i="22"/>
  <c r="S94" i="22" s="1"/>
  <c r="G94" i="22"/>
  <c r="E94" i="22"/>
  <c r="D94" i="22"/>
  <c r="AA93" i="22"/>
  <c r="AD93" i="22" s="1"/>
  <c r="P93" i="22"/>
  <c r="S93" i="22" s="1"/>
  <c r="G93" i="22"/>
  <c r="E93" i="22"/>
  <c r="D93" i="22"/>
  <c r="AA92" i="22"/>
  <c r="AD92" i="22" s="1"/>
  <c r="P92" i="22"/>
  <c r="S92" i="22" s="1"/>
  <c r="G92" i="22"/>
  <c r="E92" i="22"/>
  <c r="D92" i="22"/>
  <c r="AA91" i="22"/>
  <c r="AD91" i="22" s="1"/>
  <c r="P91" i="22"/>
  <c r="S91" i="22" s="1"/>
  <c r="G91" i="22"/>
  <c r="E91" i="22"/>
  <c r="D91" i="22"/>
  <c r="AA90" i="22"/>
  <c r="AD90" i="22" s="1"/>
  <c r="P90" i="22"/>
  <c r="S90" i="22" s="1"/>
  <c r="G90" i="22"/>
  <c r="E90" i="22"/>
  <c r="D90" i="22"/>
  <c r="AA89" i="22"/>
  <c r="AD89" i="22" s="1"/>
  <c r="P89" i="22"/>
  <c r="S89" i="22" s="1"/>
  <c r="G89" i="22"/>
  <c r="E89" i="22"/>
  <c r="D89" i="22"/>
  <c r="AA88" i="22"/>
  <c r="AD88" i="22" s="1"/>
  <c r="P88" i="22"/>
  <c r="S88" i="22" s="1"/>
  <c r="G88" i="22"/>
  <c r="E88" i="22"/>
  <c r="D88" i="22"/>
  <c r="AA87" i="22"/>
  <c r="AD87" i="22" s="1"/>
  <c r="P87" i="22"/>
  <c r="S87" i="22" s="1"/>
  <c r="G87" i="22"/>
  <c r="E87" i="22"/>
  <c r="D87" i="22"/>
  <c r="AA86" i="22"/>
  <c r="AD86" i="22" s="1"/>
  <c r="P86" i="22"/>
  <c r="S86" i="22" s="1"/>
  <c r="G86" i="22"/>
  <c r="E86" i="22"/>
  <c r="D86" i="22"/>
  <c r="AA85" i="22"/>
  <c r="AD85" i="22" s="1"/>
  <c r="P85" i="22"/>
  <c r="S85" i="22" s="1"/>
  <c r="G85" i="22"/>
  <c r="E85" i="22"/>
  <c r="D85" i="22"/>
  <c r="AA84" i="22"/>
  <c r="AD84" i="22" s="1"/>
  <c r="P84" i="22"/>
  <c r="S84" i="22" s="1"/>
  <c r="G84" i="22"/>
  <c r="E84" i="22"/>
  <c r="D84" i="22"/>
  <c r="AA83" i="22"/>
  <c r="AD83" i="22" s="1"/>
  <c r="P83" i="22"/>
  <c r="S83" i="22" s="1"/>
  <c r="G83" i="22"/>
  <c r="E83" i="22"/>
  <c r="D83" i="22"/>
  <c r="AA82" i="22"/>
  <c r="AD82" i="22" s="1"/>
  <c r="P82" i="22"/>
  <c r="S82" i="22" s="1"/>
  <c r="G82" i="22"/>
  <c r="E82" i="22"/>
  <c r="D82" i="22"/>
  <c r="AA81" i="22"/>
  <c r="AD81" i="22" s="1"/>
  <c r="P81" i="22"/>
  <c r="S81" i="22" s="1"/>
  <c r="G81" i="22"/>
  <c r="E81" i="22"/>
  <c r="D81" i="22"/>
  <c r="AA80" i="22"/>
  <c r="AD80" i="22" s="1"/>
  <c r="P80" i="22"/>
  <c r="S80" i="22" s="1"/>
  <c r="G80" i="22"/>
  <c r="E80" i="22"/>
  <c r="D80" i="22"/>
  <c r="AA79" i="22"/>
  <c r="AD79" i="22" s="1"/>
  <c r="P79" i="22"/>
  <c r="S79" i="22" s="1"/>
  <c r="G79" i="22"/>
  <c r="E79" i="22"/>
  <c r="D79" i="22"/>
  <c r="AA78" i="22"/>
  <c r="AD78" i="22" s="1"/>
  <c r="P78" i="22"/>
  <c r="S78" i="22" s="1"/>
  <c r="G78" i="22"/>
  <c r="E78" i="22"/>
  <c r="D78" i="22"/>
  <c r="AA77" i="22"/>
  <c r="AD77" i="22" s="1"/>
  <c r="P77" i="22"/>
  <c r="S77" i="22" s="1"/>
  <c r="G77" i="22"/>
  <c r="E77" i="22"/>
  <c r="D77" i="22"/>
  <c r="AA76" i="22"/>
  <c r="AD76" i="22" s="1"/>
  <c r="P76" i="22"/>
  <c r="S76" i="22" s="1"/>
  <c r="G76" i="22"/>
  <c r="E76" i="22"/>
  <c r="D76" i="22"/>
  <c r="AA75" i="22"/>
  <c r="AD75" i="22" s="1"/>
  <c r="P75" i="22"/>
  <c r="S75" i="22" s="1"/>
  <c r="G75" i="22"/>
  <c r="E75" i="22"/>
  <c r="D75" i="22"/>
  <c r="AA74" i="22"/>
  <c r="AD74" i="22" s="1"/>
  <c r="P74" i="22"/>
  <c r="S74" i="22" s="1"/>
  <c r="G74" i="22"/>
  <c r="E74" i="22"/>
  <c r="D74" i="22"/>
  <c r="AA73" i="22"/>
  <c r="AD73" i="22" s="1"/>
  <c r="P73" i="22"/>
  <c r="S73" i="22" s="1"/>
  <c r="G73" i="22"/>
  <c r="E73" i="22"/>
  <c r="D73" i="22"/>
  <c r="AA72" i="22"/>
  <c r="AD72" i="22" s="1"/>
  <c r="P72" i="22"/>
  <c r="S72" i="22" s="1"/>
  <c r="G72" i="22"/>
  <c r="E72" i="22"/>
  <c r="D72" i="22"/>
  <c r="AA71" i="22"/>
  <c r="AD71" i="22" s="1"/>
  <c r="P71" i="22"/>
  <c r="S71" i="22" s="1"/>
  <c r="G71" i="22"/>
  <c r="E71" i="22"/>
  <c r="D71" i="22"/>
  <c r="AA70" i="22"/>
  <c r="AD70" i="22" s="1"/>
  <c r="P70" i="22"/>
  <c r="S70" i="22" s="1"/>
  <c r="G70" i="22"/>
  <c r="E70" i="22"/>
  <c r="D70" i="22"/>
  <c r="AA69" i="22"/>
  <c r="AD69" i="22" s="1"/>
  <c r="P69" i="22"/>
  <c r="S69" i="22" s="1"/>
  <c r="G69" i="22"/>
  <c r="E69" i="22"/>
  <c r="D69" i="22"/>
  <c r="AA68" i="22"/>
  <c r="AD68" i="22" s="1"/>
  <c r="P68" i="22"/>
  <c r="S68" i="22" s="1"/>
  <c r="G68" i="22"/>
  <c r="E68" i="22"/>
  <c r="D68" i="22"/>
  <c r="AA67" i="22"/>
  <c r="AD67" i="22" s="1"/>
  <c r="P67" i="22"/>
  <c r="S67" i="22" s="1"/>
  <c r="G67" i="22"/>
  <c r="E67" i="22"/>
  <c r="D67" i="22"/>
  <c r="AA66" i="22"/>
  <c r="AD66" i="22" s="1"/>
  <c r="P66" i="22"/>
  <c r="S66" i="22" s="1"/>
  <c r="G66" i="22"/>
  <c r="E66" i="22"/>
  <c r="D66" i="22"/>
  <c r="AA65" i="22"/>
  <c r="AD65" i="22" s="1"/>
  <c r="P65" i="22"/>
  <c r="S65" i="22" s="1"/>
  <c r="G65" i="22"/>
  <c r="E65" i="22"/>
  <c r="D65" i="22"/>
  <c r="AA64" i="22"/>
  <c r="AD64" i="22" s="1"/>
  <c r="P64" i="22"/>
  <c r="S64" i="22" s="1"/>
  <c r="G64" i="22"/>
  <c r="E64" i="22"/>
  <c r="D64" i="22"/>
  <c r="AA63" i="22"/>
  <c r="AD63" i="22" s="1"/>
  <c r="P63" i="22"/>
  <c r="S63" i="22" s="1"/>
  <c r="G63" i="22"/>
  <c r="E63" i="22"/>
  <c r="D63" i="22"/>
  <c r="AA62" i="22"/>
  <c r="AD62" i="22" s="1"/>
  <c r="P62" i="22"/>
  <c r="S62" i="22" s="1"/>
  <c r="G62" i="22"/>
  <c r="E62" i="22"/>
  <c r="D62" i="22"/>
  <c r="AA61" i="22"/>
  <c r="AD61" i="22" s="1"/>
  <c r="P61" i="22"/>
  <c r="S61" i="22" s="1"/>
  <c r="G61" i="22"/>
  <c r="E61" i="22"/>
  <c r="D61" i="22"/>
  <c r="AA60" i="22"/>
  <c r="AD60" i="22" s="1"/>
  <c r="P60" i="22"/>
  <c r="S60" i="22" s="1"/>
  <c r="G60" i="22"/>
  <c r="E60" i="22"/>
  <c r="D60" i="22"/>
  <c r="AA59" i="22"/>
  <c r="AD59" i="22" s="1"/>
  <c r="P59" i="22"/>
  <c r="S59" i="22" s="1"/>
  <c r="G59" i="22"/>
  <c r="E59" i="22"/>
  <c r="D59" i="22"/>
  <c r="AA58" i="22"/>
  <c r="AD58" i="22" s="1"/>
  <c r="P58" i="22"/>
  <c r="S58" i="22" s="1"/>
  <c r="G58" i="22"/>
  <c r="E58" i="22"/>
  <c r="D58" i="22"/>
  <c r="AA57" i="22"/>
  <c r="AD57" i="22" s="1"/>
  <c r="P57" i="22"/>
  <c r="S57" i="22" s="1"/>
  <c r="G57" i="22"/>
  <c r="E57" i="22"/>
  <c r="D57" i="22"/>
  <c r="AA56" i="22"/>
  <c r="AD56" i="22" s="1"/>
  <c r="P56" i="22"/>
  <c r="S56" i="22" s="1"/>
  <c r="G56" i="22"/>
  <c r="E56" i="22"/>
  <c r="D56" i="22"/>
  <c r="AA55" i="22"/>
  <c r="AD55" i="22" s="1"/>
  <c r="P55" i="22"/>
  <c r="S55" i="22" s="1"/>
  <c r="G55" i="22"/>
  <c r="E55" i="22"/>
  <c r="D55" i="22"/>
  <c r="AA54" i="22"/>
  <c r="AD54" i="22" s="1"/>
  <c r="P54" i="22"/>
  <c r="S54" i="22" s="1"/>
  <c r="G54" i="22"/>
  <c r="E54" i="22"/>
  <c r="D54" i="22"/>
  <c r="AA53" i="22"/>
  <c r="AD53" i="22" s="1"/>
  <c r="P53" i="22"/>
  <c r="S53" i="22" s="1"/>
  <c r="AA52" i="22"/>
  <c r="AD52" i="22" s="1"/>
  <c r="P52" i="22"/>
  <c r="S52" i="22" s="1"/>
  <c r="AA51" i="22"/>
  <c r="AD51" i="22" s="1"/>
  <c r="P51" i="22"/>
  <c r="S51" i="22" s="1"/>
  <c r="AA50" i="22"/>
  <c r="AD50" i="22" s="1"/>
  <c r="P50" i="22"/>
  <c r="S50" i="22" s="1"/>
  <c r="AA49" i="22"/>
  <c r="AD49" i="22" s="1"/>
  <c r="P49" i="22"/>
  <c r="S49" i="22" s="1"/>
  <c r="AA48" i="22"/>
  <c r="AD48" i="22" s="1"/>
  <c r="P48" i="22"/>
  <c r="S48" i="22" s="1"/>
  <c r="AA47" i="22"/>
  <c r="AD47" i="22" s="1"/>
  <c r="P47" i="22"/>
  <c r="S47" i="22" s="1"/>
  <c r="AA46" i="22"/>
  <c r="AD46" i="22" s="1"/>
  <c r="P46" i="22"/>
  <c r="S46" i="22" s="1"/>
  <c r="AA45" i="22"/>
  <c r="AD45" i="22" s="1"/>
  <c r="P45" i="22"/>
  <c r="S45" i="22" s="1"/>
  <c r="AA44" i="22"/>
  <c r="AD44" i="22" s="1"/>
  <c r="P44" i="22"/>
  <c r="S44" i="22" s="1"/>
  <c r="AA43" i="22"/>
  <c r="AD43" i="22" s="1"/>
  <c r="P43" i="22"/>
  <c r="S43" i="22" s="1"/>
  <c r="AA42" i="22"/>
  <c r="AD42" i="22" s="1"/>
  <c r="P42" i="22"/>
  <c r="S42" i="22" s="1"/>
  <c r="AA41" i="22"/>
  <c r="AD41" i="22" s="1"/>
  <c r="P41" i="22"/>
  <c r="S41" i="22" s="1"/>
  <c r="AA40" i="22"/>
  <c r="AD40" i="22" s="1"/>
  <c r="P40" i="22"/>
  <c r="S40" i="22" s="1"/>
  <c r="AA39" i="22"/>
  <c r="AD39" i="22" s="1"/>
  <c r="P39" i="22"/>
  <c r="S39" i="22" s="1"/>
  <c r="AA38" i="22"/>
  <c r="AD38" i="22" s="1"/>
  <c r="P38" i="22"/>
  <c r="S38" i="22" s="1"/>
  <c r="AA37" i="22"/>
  <c r="AD37" i="22" s="1"/>
  <c r="P37" i="22"/>
  <c r="S37" i="22" s="1"/>
  <c r="AA36" i="22"/>
  <c r="AD36" i="22" s="1"/>
  <c r="P36" i="22"/>
  <c r="S36" i="22" s="1"/>
  <c r="AA35" i="22"/>
  <c r="AD35" i="22" s="1"/>
  <c r="P35" i="22"/>
  <c r="S35" i="22" s="1"/>
  <c r="AA34" i="22"/>
  <c r="AD34" i="22" s="1"/>
  <c r="P34" i="22"/>
  <c r="S34" i="22" s="1"/>
  <c r="AA33" i="22"/>
  <c r="AD33" i="22" s="1"/>
  <c r="P33" i="22"/>
  <c r="S33" i="22" s="1"/>
  <c r="AA32" i="22"/>
  <c r="AD32" i="22" s="1"/>
  <c r="P32" i="22"/>
  <c r="S32" i="22" s="1"/>
  <c r="AA31" i="22"/>
  <c r="AD31" i="22" s="1"/>
  <c r="P31" i="22"/>
  <c r="S31" i="22" s="1"/>
  <c r="AA30" i="22"/>
  <c r="AD30" i="22" s="1"/>
  <c r="P30" i="22"/>
  <c r="S30" i="22" s="1"/>
  <c r="AA29" i="22"/>
  <c r="AD29" i="22" s="1"/>
  <c r="P29" i="22"/>
  <c r="S29" i="22" s="1"/>
  <c r="AA28" i="22"/>
  <c r="AD28" i="22" s="1"/>
  <c r="P28" i="22"/>
  <c r="S28" i="22" s="1"/>
  <c r="AA27" i="22"/>
  <c r="AD27" i="22" s="1"/>
  <c r="P27" i="22"/>
  <c r="S27" i="22" s="1"/>
  <c r="AA26" i="22"/>
  <c r="AD26" i="22" s="1"/>
  <c r="P26" i="22"/>
  <c r="S26" i="22" s="1"/>
  <c r="AA25" i="22"/>
  <c r="AD25" i="22" s="1"/>
  <c r="P25" i="22"/>
  <c r="S25" i="22" s="1"/>
  <c r="AA24" i="22"/>
  <c r="AD24" i="22" s="1"/>
  <c r="P24" i="22"/>
  <c r="S24" i="22" s="1"/>
  <c r="AA23" i="22"/>
  <c r="AD23" i="22" s="1"/>
  <c r="P23" i="22"/>
  <c r="S23" i="22" s="1"/>
  <c r="AA22" i="22"/>
  <c r="AD22" i="22" s="1"/>
  <c r="P22" i="22"/>
  <c r="S22" i="22" s="1"/>
  <c r="AA21" i="22"/>
  <c r="AD21" i="22" s="1"/>
  <c r="P21" i="22"/>
  <c r="S21" i="22" s="1"/>
  <c r="AA20" i="22"/>
  <c r="AD20" i="22" s="1"/>
  <c r="P20" i="22"/>
  <c r="S20" i="22" s="1"/>
  <c r="AA19" i="22"/>
  <c r="AD19" i="22" s="1"/>
  <c r="P19" i="22"/>
  <c r="X41" i="24" l="1"/>
  <c r="U27" i="24"/>
  <c r="AI19" i="24"/>
  <c r="W22" i="24"/>
  <c r="AG30" i="24"/>
  <c r="W20" i="23"/>
  <c r="AG23" i="22"/>
  <c r="AJ24" i="23"/>
  <c r="AI23" i="24"/>
  <c r="AJ21" i="22"/>
  <c r="Y31" i="22"/>
  <c r="U26" i="22"/>
  <c r="X52" i="23"/>
  <c r="AH38" i="22"/>
  <c r="Y29" i="24"/>
  <c r="AG29" i="22"/>
  <c r="U30" i="22"/>
  <c r="Y24" i="22"/>
  <c r="AE26" i="22"/>
  <c r="AE30" i="22"/>
  <c r="AJ27" i="22"/>
  <c r="AJ31" i="22"/>
  <c r="Y28" i="22"/>
  <c r="U22" i="22"/>
  <c r="AE22" i="22"/>
  <c r="AE19" i="22"/>
  <c r="Y20" i="22"/>
  <c r="W20" i="22"/>
  <c r="AI21" i="22"/>
  <c r="V34" i="22"/>
  <c r="AJ25" i="22"/>
  <c r="AI32" i="24"/>
  <c r="AH32" i="24"/>
  <c r="AG32" i="24"/>
  <c r="AF32" i="24"/>
  <c r="AE32" i="24"/>
  <c r="AJ43" i="24"/>
  <c r="AI55" i="24"/>
  <c r="V26" i="24"/>
  <c r="U26" i="24"/>
  <c r="T26" i="24"/>
  <c r="Y26" i="24"/>
  <c r="X26" i="24"/>
  <c r="AJ27" i="24"/>
  <c r="AI27" i="24"/>
  <c r="AH27" i="24"/>
  <c r="AG27" i="24"/>
  <c r="AF27" i="24"/>
  <c r="Y31" i="24"/>
  <c r="X31" i="24"/>
  <c r="W31" i="24"/>
  <c r="V31" i="24"/>
  <c r="U31" i="24"/>
  <c r="AJ32" i="24"/>
  <c r="X36" i="24"/>
  <c r="AH40" i="24"/>
  <c r="AH43" i="24"/>
  <c r="T39" i="24"/>
  <c r="T21" i="24"/>
  <c r="W26" i="24"/>
  <c r="AE27" i="24"/>
  <c r="L62" i="24" s="1"/>
  <c r="AH29" i="24"/>
  <c r="AG29" i="24"/>
  <c r="AF29" i="24"/>
  <c r="AE29" i="24"/>
  <c r="AJ29" i="24"/>
  <c r="T31" i="24"/>
  <c r="W33" i="24"/>
  <c r="X33" i="24"/>
  <c r="V33" i="24"/>
  <c r="U33" i="24"/>
  <c r="T33" i="24"/>
  <c r="V36" i="24"/>
  <c r="AJ39" i="24"/>
  <c r="AH54" i="24"/>
  <c r="Y20" i="24"/>
  <c r="X20" i="24"/>
  <c r="W20" i="24"/>
  <c r="V20" i="24"/>
  <c r="U20" i="24"/>
  <c r="T20" i="24"/>
  <c r="U21" i="24"/>
  <c r="AF22" i="24"/>
  <c r="T25" i="24"/>
  <c r="AI29" i="24"/>
  <c r="Y33" i="24"/>
  <c r="Y35" i="24"/>
  <c r="AF39" i="24"/>
  <c r="AJ53" i="24"/>
  <c r="V83" i="24"/>
  <c r="Y24" i="24"/>
  <c r="X24" i="24"/>
  <c r="W24" i="24"/>
  <c r="V24" i="24"/>
  <c r="U24" i="24"/>
  <c r="T24" i="24"/>
  <c r="U25" i="24"/>
  <c r="AF26" i="24"/>
  <c r="Y28" i="24"/>
  <c r="X28" i="24"/>
  <c r="U28" i="24"/>
  <c r="W28" i="24"/>
  <c r="V28" i="24"/>
  <c r="T28" i="24"/>
  <c r="V30" i="24"/>
  <c r="U30" i="24"/>
  <c r="T30" i="24"/>
  <c r="Y30" i="24"/>
  <c r="X30" i="24"/>
  <c r="AJ31" i="24"/>
  <c r="AI31" i="24"/>
  <c r="AH31" i="24"/>
  <c r="AG31" i="24"/>
  <c r="AF31" i="24"/>
  <c r="AE31" i="24"/>
  <c r="T35" i="24"/>
  <c r="AJ36" i="24"/>
  <c r="AJ42" i="24"/>
  <c r="AE44" i="24"/>
  <c r="AI44" i="24"/>
  <c r="AG44" i="24"/>
  <c r="AJ44" i="24"/>
  <c r="AH44" i="24"/>
  <c r="AJ21" i="24"/>
  <c r="AG21" i="24"/>
  <c r="AI21" i="24"/>
  <c r="AH21" i="24"/>
  <c r="AF21" i="24"/>
  <c r="AI114" i="24"/>
  <c r="AH113" i="24"/>
  <c r="X113" i="24"/>
  <c r="AI106" i="24"/>
  <c r="X105" i="24"/>
  <c r="AI98" i="24"/>
  <c r="X97" i="24"/>
  <c r="AE114" i="24"/>
  <c r="T113" i="24"/>
  <c r="AH109" i="24"/>
  <c r="AG108" i="24"/>
  <c r="W108" i="24"/>
  <c r="V107" i="24"/>
  <c r="AE106" i="24"/>
  <c r="T105" i="24"/>
  <c r="AH101" i="24"/>
  <c r="AG100" i="24"/>
  <c r="W100" i="24"/>
  <c r="V99" i="24"/>
  <c r="AE98" i="24"/>
  <c r="T97" i="24"/>
  <c r="AF108" i="24"/>
  <c r="U107" i="24"/>
  <c r="AF100" i="24"/>
  <c r="U99" i="24"/>
  <c r="AF92" i="24"/>
  <c r="AE91" i="24"/>
  <c r="T90" i="24"/>
  <c r="U86" i="24"/>
  <c r="AE85" i="24"/>
  <c r="T81" i="24"/>
  <c r="AH93" i="24"/>
  <c r="V91" i="24"/>
  <c r="T89" i="24"/>
  <c r="AG92" i="24"/>
  <c r="U91" i="24"/>
  <c r="X85" i="24"/>
  <c r="AJ95" i="24"/>
  <c r="AJ87" i="24"/>
  <c r="Y86" i="24"/>
  <c r="U85" i="24"/>
  <c r="AG84" i="24"/>
  <c r="AJ83" i="24"/>
  <c r="U82" i="24"/>
  <c r="W81" i="24"/>
  <c r="AH74" i="24"/>
  <c r="T82" i="24"/>
  <c r="X81" i="24"/>
  <c r="T77" i="24"/>
  <c r="V81" i="24"/>
  <c r="AE80" i="24"/>
  <c r="AH75" i="24"/>
  <c r="AF73" i="24"/>
  <c r="W72" i="24"/>
  <c r="T70" i="24"/>
  <c r="Y67" i="24"/>
  <c r="AI66" i="24"/>
  <c r="AF65" i="24"/>
  <c r="W64" i="24"/>
  <c r="T62" i="24"/>
  <c r="AE55" i="24"/>
  <c r="X50" i="24"/>
  <c r="T48" i="24"/>
  <c r="X46" i="24"/>
  <c r="AI74" i="24"/>
  <c r="V72" i="24"/>
  <c r="X67" i="24"/>
  <c r="AH66" i="24"/>
  <c r="V64" i="24"/>
  <c r="W50" i="24"/>
  <c r="W46" i="24"/>
  <c r="W42" i="24"/>
  <c r="AH85" i="24"/>
  <c r="AE78" i="24"/>
  <c r="X75" i="24"/>
  <c r="AG74" i="24"/>
  <c r="X73" i="24"/>
  <c r="U72" i="24"/>
  <c r="T69" i="24"/>
  <c r="AI68" i="24"/>
  <c r="AG66" i="24"/>
  <c r="X65" i="24"/>
  <c r="U64" i="24"/>
  <c r="T61" i="24"/>
  <c r="AI60" i="24"/>
  <c r="X57" i="24"/>
  <c r="AJ91" i="24"/>
  <c r="AF84" i="24"/>
  <c r="W73" i="24"/>
  <c r="W65" i="24"/>
  <c r="X54" i="24"/>
  <c r="Y90" i="24"/>
  <c r="AG83" i="24"/>
  <c r="V73" i="24"/>
  <c r="AG72" i="24"/>
  <c r="V71" i="24"/>
  <c r="AJ67" i="24"/>
  <c r="V65" i="24"/>
  <c r="AG64" i="24"/>
  <c r="V63" i="24"/>
  <c r="V57" i="24"/>
  <c r="W54" i="24"/>
  <c r="T50" i="24"/>
  <c r="X48" i="24"/>
  <c r="T46" i="24"/>
  <c r="X86" i="24"/>
  <c r="W85" i="24"/>
  <c r="AF72" i="24"/>
  <c r="U71" i="24"/>
  <c r="AI67" i="24"/>
  <c r="AF64" i="24"/>
  <c r="U63" i="24"/>
  <c r="U54" i="24"/>
  <c r="V84" i="24"/>
  <c r="X74" i="24"/>
  <c r="X52" i="24"/>
  <c r="V41" i="24"/>
  <c r="AI24" i="24"/>
  <c r="AE22" i="24"/>
  <c r="AI20" i="24"/>
  <c r="T85" i="24"/>
  <c r="AE64" i="24"/>
  <c r="T63" i="24"/>
  <c r="U56" i="24"/>
  <c r="U55" i="24"/>
  <c r="T54" i="24"/>
  <c r="AJ50" i="24"/>
  <c r="V48" i="24"/>
  <c r="AJ46" i="24"/>
  <c r="AJ41" i="24"/>
  <c r="U41" i="24"/>
  <c r="AF40" i="24"/>
  <c r="X38" i="24"/>
  <c r="AI37" i="24"/>
  <c r="V37" i="24"/>
  <c r="AF36" i="24"/>
  <c r="X34" i="24"/>
  <c r="AI33" i="24"/>
  <c r="X32" i="24"/>
  <c r="AE30" i="24"/>
  <c r="AI28" i="24"/>
  <c r="AE26" i="24"/>
  <c r="AI76" i="24"/>
  <c r="AH65" i="24"/>
  <c r="AI59" i="24"/>
  <c r="X53" i="24"/>
  <c r="AF50" i="24"/>
  <c r="AF46" i="24"/>
  <c r="X44" i="24"/>
  <c r="T41" i="24"/>
  <c r="AJ38" i="24"/>
  <c r="AJ34" i="24"/>
  <c r="AH51" i="24"/>
  <c r="AH45" i="24"/>
  <c r="V44" i="24"/>
  <c r="X42" i="24"/>
  <c r="AG28" i="24"/>
  <c r="L63" i="24" s="1"/>
  <c r="AG24" i="24"/>
  <c r="AG20" i="24"/>
  <c r="AE28" i="24"/>
  <c r="AE20" i="24"/>
  <c r="L55" i="24" s="1"/>
  <c r="AI87" i="24"/>
  <c r="AE72" i="24"/>
  <c r="T71" i="24"/>
  <c r="V50" i="24"/>
  <c r="V46" i="24"/>
  <c r="T44" i="24"/>
  <c r="V42" i="24"/>
  <c r="S19" i="24"/>
  <c r="K61" i="24" s="1"/>
  <c r="AH73" i="24"/>
  <c r="AH67" i="24"/>
  <c r="X66" i="24"/>
  <c r="AJ61" i="24"/>
  <c r="U60" i="24"/>
  <c r="AI52" i="24"/>
  <c r="T42" i="24"/>
  <c r="AF38" i="24"/>
  <c r="AF34" i="24"/>
  <c r="T32" i="24"/>
  <c r="AI30" i="24"/>
  <c r="AI26" i="24"/>
  <c r="AE24" i="24"/>
  <c r="AI22" i="24"/>
  <c r="V82" i="24"/>
  <c r="U78" i="24"/>
  <c r="AH55" i="24"/>
  <c r="AG54" i="24"/>
  <c r="X51" i="24"/>
  <c r="AJ48" i="24"/>
  <c r="X45" i="24"/>
  <c r="AG57" i="24"/>
  <c r="AI56" i="24"/>
  <c r="T51" i="24"/>
  <c r="AF48" i="24"/>
  <c r="T45" i="24"/>
  <c r="AE21" i="24"/>
  <c r="AJ25" i="24"/>
  <c r="AI25" i="24"/>
  <c r="AH25" i="24"/>
  <c r="AG25" i="24"/>
  <c r="AF25" i="24"/>
  <c r="AG26" i="24"/>
  <c r="W30" i="24"/>
  <c r="AH36" i="24"/>
  <c r="X40" i="24"/>
  <c r="AH42" i="24"/>
  <c r="AF44" i="24"/>
  <c r="V22" i="24"/>
  <c r="U22" i="24"/>
  <c r="T22" i="24"/>
  <c r="Y22" i="24"/>
  <c r="X22" i="24"/>
  <c r="AH23" i="24"/>
  <c r="AG23" i="24"/>
  <c r="AF23" i="24"/>
  <c r="AE23" i="24"/>
  <c r="AJ23" i="24"/>
  <c r="X29" i="24"/>
  <c r="W29" i="24"/>
  <c r="V29" i="24"/>
  <c r="U29" i="24"/>
  <c r="T29" i="24"/>
  <c r="AJ40" i="24"/>
  <c r="AJ20" i="24"/>
  <c r="X23" i="24"/>
  <c r="W23" i="24"/>
  <c r="V23" i="24"/>
  <c r="U23" i="24"/>
  <c r="T23" i="24"/>
  <c r="AE25" i="24"/>
  <c r="AJ35" i="24"/>
  <c r="V40" i="24"/>
  <c r="Y43" i="24"/>
  <c r="W43" i="24"/>
  <c r="U43" i="24"/>
  <c r="X43" i="24"/>
  <c r="V43" i="24"/>
  <c r="T43" i="24"/>
  <c r="AG22" i="24"/>
  <c r="AH19" i="24"/>
  <c r="AG19" i="24"/>
  <c r="AF19" i="24"/>
  <c r="AE19" i="24"/>
  <c r="AJ19" i="24"/>
  <c r="Y23" i="24"/>
  <c r="AJ24" i="24"/>
  <c r="T27" i="24"/>
  <c r="AJ28" i="24"/>
  <c r="AF30" i="24"/>
  <c r="Y32" i="24"/>
  <c r="AF35" i="24"/>
  <c r="Y37" i="24"/>
  <c r="Y39" i="24"/>
  <c r="AH97" i="24"/>
  <c r="W104" i="24"/>
  <c r="AH105" i="24"/>
  <c r="W112" i="24"/>
  <c r="AG113" i="24"/>
  <c r="V21" i="24"/>
  <c r="AH22" i="24"/>
  <c r="V25" i="24"/>
  <c r="AH26" i="24"/>
  <c r="V27" i="24"/>
  <c r="AH30" i="24"/>
  <c r="AI34" i="24"/>
  <c r="AE34" i="24"/>
  <c r="U35" i="24"/>
  <c r="AH35" i="24"/>
  <c r="W36" i="24"/>
  <c r="AI38" i="24"/>
  <c r="AE38" i="24"/>
  <c r="U39" i="24"/>
  <c r="AH39" i="24"/>
  <c r="W40" i="24"/>
  <c r="Y42" i="24"/>
  <c r="AJ52" i="24"/>
  <c r="X60" i="24"/>
  <c r="W60" i="24"/>
  <c r="V60" i="24"/>
  <c r="T60" i="24"/>
  <c r="Y60" i="24"/>
  <c r="AI61" i="24"/>
  <c r="AH61" i="24"/>
  <c r="AG61" i="24"/>
  <c r="AF61" i="24"/>
  <c r="AE61" i="24"/>
  <c r="Y66" i="24"/>
  <c r="W21" i="24"/>
  <c r="W25" i="24"/>
  <c r="W27" i="24"/>
  <c r="AG33" i="24"/>
  <c r="Y34" i="24"/>
  <c r="U34" i="24"/>
  <c r="V35" i="24"/>
  <c r="AI35" i="24"/>
  <c r="W37" i="24"/>
  <c r="AG37" i="24"/>
  <c r="Y38" i="24"/>
  <c r="U38" i="24"/>
  <c r="V39" i="24"/>
  <c r="AI39" i="24"/>
  <c r="AG41" i="24"/>
  <c r="AI41" i="24"/>
  <c r="U44" i="24"/>
  <c r="Y46" i="24"/>
  <c r="Y47" i="24"/>
  <c r="W47" i="24"/>
  <c r="V47" i="24"/>
  <c r="U47" i="24"/>
  <c r="Y49" i="24"/>
  <c r="W49" i="24"/>
  <c r="V49" i="24"/>
  <c r="U49" i="24"/>
  <c r="Y50" i="24"/>
  <c r="W59" i="24"/>
  <c r="V59" i="24"/>
  <c r="U59" i="24"/>
  <c r="Y59" i="24"/>
  <c r="X59" i="24"/>
  <c r="T59" i="24"/>
  <c r="AF20" i="24"/>
  <c r="X21" i="24"/>
  <c r="AJ22" i="24"/>
  <c r="AF24" i="24"/>
  <c r="X25" i="24"/>
  <c r="AJ26" i="24"/>
  <c r="X27" i="24"/>
  <c r="AF28" i="24"/>
  <c r="AJ30" i="24"/>
  <c r="U32" i="24"/>
  <c r="AE33" i="24"/>
  <c r="T34" i="24"/>
  <c r="AG34" i="24"/>
  <c r="L69" i="24" s="1"/>
  <c r="X35" i="24"/>
  <c r="AE37" i="24"/>
  <c r="T38" i="24"/>
  <c r="AG38" i="24"/>
  <c r="X39" i="24"/>
  <c r="W41" i="24"/>
  <c r="Y41" i="24"/>
  <c r="AE41" i="24"/>
  <c r="AG45" i="24"/>
  <c r="AF45" i="24"/>
  <c r="AE45" i="24"/>
  <c r="AJ45" i="24"/>
  <c r="AI45" i="24"/>
  <c r="T47" i="24"/>
  <c r="T49" i="24"/>
  <c r="AJ51" i="24"/>
  <c r="AI77" i="24"/>
  <c r="AH77" i="24"/>
  <c r="AG77" i="24"/>
  <c r="AF77" i="24"/>
  <c r="AE77" i="24"/>
  <c r="AJ77" i="24"/>
  <c r="Y21" i="24"/>
  <c r="Y25" i="24"/>
  <c r="Y27" i="24"/>
  <c r="V32" i="24"/>
  <c r="AF33" i="24"/>
  <c r="V34" i="24"/>
  <c r="AH34" i="24"/>
  <c r="T37" i="24"/>
  <c r="AF37" i="24"/>
  <c r="V38" i="24"/>
  <c r="AH38" i="24"/>
  <c r="AF41" i="24"/>
  <c r="AI46" i="24"/>
  <c r="AH46" i="24"/>
  <c r="AG46" i="24"/>
  <c r="AE46" i="24"/>
  <c r="X47" i="24"/>
  <c r="X49" i="24"/>
  <c r="AI50" i="24"/>
  <c r="AH50" i="24"/>
  <c r="AG50" i="24"/>
  <c r="AE50" i="24"/>
  <c r="Y53" i="24"/>
  <c r="V58" i="24"/>
  <c r="U58" i="24"/>
  <c r="Y58" i="24"/>
  <c r="X58" i="24"/>
  <c r="W58" i="24"/>
  <c r="T58" i="24"/>
  <c r="AJ59" i="24"/>
  <c r="AG81" i="24"/>
  <c r="AF81" i="24"/>
  <c r="AE81" i="24"/>
  <c r="AI81" i="24"/>
  <c r="AJ81" i="24"/>
  <c r="AH81" i="24"/>
  <c r="AH20" i="24"/>
  <c r="AH24" i="24"/>
  <c r="AH28" i="24"/>
  <c r="W32" i="24"/>
  <c r="AH33" i="24"/>
  <c r="W34" i="24"/>
  <c r="AE36" i="24"/>
  <c r="AI36" i="24"/>
  <c r="U37" i="24"/>
  <c r="AH37" i="24"/>
  <c r="W38" i="24"/>
  <c r="AE40" i="24"/>
  <c r="AI40" i="24"/>
  <c r="AH41" i="24"/>
  <c r="U48" i="24"/>
  <c r="Y55" i="24"/>
  <c r="Y56" i="24"/>
  <c r="W35" i="24"/>
  <c r="AG35" i="24"/>
  <c r="U36" i="24"/>
  <c r="Y36" i="24"/>
  <c r="W39" i="24"/>
  <c r="AG39" i="24"/>
  <c r="U40" i="24"/>
  <c r="Y40" i="24"/>
  <c r="AI42" i="24"/>
  <c r="AG42" i="24"/>
  <c r="AE42" i="24"/>
  <c r="AI43" i="24"/>
  <c r="AG43" i="24"/>
  <c r="AE43" i="24"/>
  <c r="AJ47" i="24"/>
  <c r="AI47" i="24"/>
  <c r="AG47" i="24"/>
  <c r="AF47" i="24"/>
  <c r="AE47" i="24"/>
  <c r="AJ49" i="24"/>
  <c r="AI49" i="24"/>
  <c r="AG49" i="24"/>
  <c r="AF49" i="24"/>
  <c r="AE49" i="24"/>
  <c r="Y52" i="24"/>
  <c r="AF58" i="24"/>
  <c r="AE58" i="24"/>
  <c r="AJ58" i="24"/>
  <c r="AI58" i="24"/>
  <c r="AH58" i="24"/>
  <c r="AG58" i="24"/>
  <c r="AI69" i="24"/>
  <c r="AH69" i="24"/>
  <c r="AG69" i="24"/>
  <c r="AF69" i="24"/>
  <c r="AE69" i="24"/>
  <c r="Y74" i="24"/>
  <c r="AJ33" i="24"/>
  <c r="AE35" i="24"/>
  <c r="AC35" i="24" s="1"/>
  <c r="T36" i="24"/>
  <c r="AG36" i="24"/>
  <c r="X37" i="24"/>
  <c r="AJ37" i="24"/>
  <c r="AE39" i="24"/>
  <c r="T40" i="24"/>
  <c r="AG40" i="24"/>
  <c r="AF42" i="24"/>
  <c r="AF43" i="24"/>
  <c r="W45" i="24"/>
  <c r="V45" i="24"/>
  <c r="U45" i="24"/>
  <c r="Y45" i="24"/>
  <c r="AH47" i="24"/>
  <c r="AE48" i="24"/>
  <c r="AI48" i="24"/>
  <c r="AH48" i="24"/>
  <c r="AG48" i="24"/>
  <c r="AH49" i="24"/>
  <c r="W51" i="24"/>
  <c r="V51" i="24"/>
  <c r="U51" i="24"/>
  <c r="Y51" i="24"/>
  <c r="AJ56" i="24"/>
  <c r="AJ57" i="24"/>
  <c r="X68" i="24"/>
  <c r="W68" i="24"/>
  <c r="V68" i="24"/>
  <c r="U68" i="24"/>
  <c r="T68" i="24"/>
  <c r="Y68" i="24"/>
  <c r="AJ69" i="24"/>
  <c r="Y79" i="24"/>
  <c r="X79" i="24"/>
  <c r="W79" i="24"/>
  <c r="U79" i="24"/>
  <c r="V79" i="24"/>
  <c r="T79" i="24"/>
  <c r="W44" i="24"/>
  <c r="W48" i="24"/>
  <c r="V55" i="24"/>
  <c r="V56" i="24"/>
  <c r="U57" i="24"/>
  <c r="T57" i="24"/>
  <c r="Y57" i="24"/>
  <c r="AH57" i="24"/>
  <c r="U65" i="24"/>
  <c r="K70" i="24"/>
  <c r="U73" i="24"/>
  <c r="AH82" i="24"/>
  <c r="AG82" i="24"/>
  <c r="AF82" i="24"/>
  <c r="AE82" i="24"/>
  <c r="AJ82" i="24"/>
  <c r="Y91" i="24"/>
  <c r="AG96" i="24"/>
  <c r="AF96" i="24"/>
  <c r="AE96" i="24"/>
  <c r="AJ96" i="24"/>
  <c r="AI96" i="24"/>
  <c r="AH96" i="24"/>
  <c r="X55" i="24"/>
  <c r="W56" i="24"/>
  <c r="AH60" i="24"/>
  <c r="AG60" i="24"/>
  <c r="AF60" i="24"/>
  <c r="AE60" i="24"/>
  <c r="AJ62" i="24"/>
  <c r="AI62" i="24"/>
  <c r="AH62" i="24"/>
  <c r="AG62" i="24"/>
  <c r="AF62" i="24"/>
  <c r="AH68" i="24"/>
  <c r="AG68" i="24"/>
  <c r="AF68" i="24"/>
  <c r="AE68" i="24"/>
  <c r="AJ70" i="24"/>
  <c r="AI70" i="24"/>
  <c r="AH70" i="24"/>
  <c r="AG70" i="24"/>
  <c r="AF70" i="24"/>
  <c r="W75" i="24"/>
  <c r="V75" i="24"/>
  <c r="U75" i="24"/>
  <c r="T75" i="24"/>
  <c r="Y75" i="24"/>
  <c r="T80" i="24"/>
  <c r="K115" i="24" s="1"/>
  <c r="Y80" i="24"/>
  <c r="X80" i="24"/>
  <c r="V80" i="24"/>
  <c r="AI82" i="24"/>
  <c r="AJ86" i="24"/>
  <c r="AG86" i="24"/>
  <c r="AI86" i="24"/>
  <c r="AH86" i="24"/>
  <c r="AF86" i="24"/>
  <c r="AE86" i="24"/>
  <c r="AJ92" i="24"/>
  <c r="U42" i="24"/>
  <c r="K77" i="24" s="1"/>
  <c r="Y44" i="24"/>
  <c r="U46" i="24"/>
  <c r="Y48" i="24"/>
  <c r="U50" i="24"/>
  <c r="W57" i="24"/>
  <c r="Y61" i="24"/>
  <c r="X61" i="24"/>
  <c r="W61" i="24"/>
  <c r="V61" i="24"/>
  <c r="U61" i="24"/>
  <c r="AE62" i="24"/>
  <c r="T64" i="24"/>
  <c r="Y64" i="24"/>
  <c r="X64" i="24"/>
  <c r="AF66" i="24"/>
  <c r="W67" i="24"/>
  <c r="V67" i="24"/>
  <c r="U67" i="24"/>
  <c r="T67" i="24"/>
  <c r="L68" i="24"/>
  <c r="Y69" i="24"/>
  <c r="X69" i="24"/>
  <c r="W69" i="24"/>
  <c r="V69" i="24"/>
  <c r="U69" i="24"/>
  <c r="AE70" i="24"/>
  <c r="T72" i="24"/>
  <c r="Y72" i="24"/>
  <c r="X72" i="24"/>
  <c r="AF74" i="24"/>
  <c r="AJ78" i="24"/>
  <c r="U80" i="24"/>
  <c r="AI51" i="24"/>
  <c r="W52" i="24"/>
  <c r="AG52" i="24"/>
  <c r="U53" i="24"/>
  <c r="AI53" i="24"/>
  <c r="AE53" i="24"/>
  <c r="AH56" i="24"/>
  <c r="K59" i="24"/>
  <c r="AJ63" i="24"/>
  <c r="AI63" i="24"/>
  <c r="L98" i="24" s="1"/>
  <c r="AH63" i="24"/>
  <c r="AG63" i="24"/>
  <c r="AJ71" i="24"/>
  <c r="AI71" i="24"/>
  <c r="AH71" i="24"/>
  <c r="AG71" i="24"/>
  <c r="X76" i="24"/>
  <c r="W76" i="24"/>
  <c r="V76" i="24"/>
  <c r="U76" i="24"/>
  <c r="T76" i="24"/>
  <c r="AJ79" i="24"/>
  <c r="AI79" i="24"/>
  <c r="AH79" i="24"/>
  <c r="AG79" i="24"/>
  <c r="AE79" i="24"/>
  <c r="L114" i="24" s="1"/>
  <c r="W80" i="24"/>
  <c r="AH90" i="24"/>
  <c r="AG90" i="24"/>
  <c r="AF90" i="24"/>
  <c r="AJ90" i="24"/>
  <c r="AI90" i="24"/>
  <c r="AE90" i="24"/>
  <c r="U94" i="24"/>
  <c r="T94" i="24"/>
  <c r="X94" i="24"/>
  <c r="W94" i="24"/>
  <c r="V94" i="24"/>
  <c r="Y94" i="24"/>
  <c r="AE51" i="24"/>
  <c r="T52" i="24"/>
  <c r="AE52" i="24"/>
  <c r="T53" i="24"/>
  <c r="AF53" i="24"/>
  <c r="AJ55" i="24"/>
  <c r="AG55" i="24"/>
  <c r="AE56" i="24"/>
  <c r="AE57" i="24"/>
  <c r="AI57" i="24"/>
  <c r="AJ60" i="24"/>
  <c r="Y62" i="24"/>
  <c r="X62" i="24"/>
  <c r="W62" i="24"/>
  <c r="V62" i="24"/>
  <c r="AE63" i="24"/>
  <c r="AE65" i="24"/>
  <c r="AJ65" i="24"/>
  <c r="AI65" i="24"/>
  <c r="AJ68" i="24"/>
  <c r="Y70" i="24"/>
  <c r="X70" i="24"/>
  <c r="W70" i="24"/>
  <c r="V70" i="24"/>
  <c r="AE71" i="24"/>
  <c r="AE73" i="24"/>
  <c r="AJ73" i="24"/>
  <c r="AI73" i="24"/>
  <c r="AG75" i="24"/>
  <c r="AF75" i="24"/>
  <c r="AE75" i="24"/>
  <c r="AI75" i="24"/>
  <c r="Y76" i="24"/>
  <c r="L79" i="24"/>
  <c r="AF79" i="24"/>
  <c r="AJ80" i="24"/>
  <c r="AI80" i="24"/>
  <c r="AH80" i="24"/>
  <c r="AF80" i="24"/>
  <c r="U81" i="24"/>
  <c r="V88" i="24"/>
  <c r="U88" i="24"/>
  <c r="T88" i="24"/>
  <c r="Y88" i="24"/>
  <c r="X88" i="24"/>
  <c r="W88" i="24"/>
  <c r="AG89" i="24"/>
  <c r="AF89" i="24"/>
  <c r="AE89" i="24"/>
  <c r="AJ89" i="24"/>
  <c r="AI89" i="24"/>
  <c r="AH89" i="24"/>
  <c r="AE94" i="24"/>
  <c r="AJ94" i="24"/>
  <c r="AH94" i="24"/>
  <c r="AG94" i="24"/>
  <c r="AF94" i="24"/>
  <c r="AI94" i="24"/>
  <c r="AF51" i="24"/>
  <c r="U52" i="24"/>
  <c r="AF52" i="24"/>
  <c r="V53" i="24"/>
  <c r="AG53" i="24"/>
  <c r="AJ54" i="24"/>
  <c r="AI54" i="24"/>
  <c r="AF54" i="24"/>
  <c r="W55" i="24"/>
  <c r="T56" i="24"/>
  <c r="X56" i="24"/>
  <c r="AF56" i="24"/>
  <c r="AG59" i="24"/>
  <c r="AF59" i="24"/>
  <c r="AE59" i="24"/>
  <c r="L61" i="24"/>
  <c r="AF63" i="24"/>
  <c r="V66" i="24"/>
  <c r="U66" i="24"/>
  <c r="T66" i="24"/>
  <c r="AF71" i="24"/>
  <c r="V74" i="24"/>
  <c r="U74" i="24"/>
  <c r="T74" i="24"/>
  <c r="AH76" i="24"/>
  <c r="AG76" i="24"/>
  <c r="AF76" i="24"/>
  <c r="AE76" i="24"/>
  <c r="AJ76" i="24"/>
  <c r="Y77" i="24"/>
  <c r="Y82" i="24"/>
  <c r="U87" i="24"/>
  <c r="T87" i="24"/>
  <c r="X87" i="24"/>
  <c r="W87" i="24"/>
  <c r="Y87" i="24"/>
  <c r="V87" i="24"/>
  <c r="AF88" i="24"/>
  <c r="L123" i="24" s="1"/>
  <c r="AE88" i="24"/>
  <c r="AI88" i="24"/>
  <c r="AH88" i="24"/>
  <c r="AJ88" i="24"/>
  <c r="AG88" i="24"/>
  <c r="T93" i="24"/>
  <c r="Y93" i="24"/>
  <c r="W93" i="24"/>
  <c r="V93" i="24"/>
  <c r="U93" i="24"/>
  <c r="X93" i="24"/>
  <c r="AG51" i="24"/>
  <c r="V52" i="24"/>
  <c r="AH52" i="24"/>
  <c r="W53" i="24"/>
  <c r="AH53" i="24"/>
  <c r="Y54" i="24"/>
  <c r="V54" i="24"/>
  <c r="AE54" i="24"/>
  <c r="T55" i="24"/>
  <c r="R55" i="24" s="1"/>
  <c r="AF55" i="24"/>
  <c r="AG56" i="24"/>
  <c r="AF57" i="24"/>
  <c r="AH59" i="24"/>
  <c r="U62" i="24"/>
  <c r="Y63" i="24"/>
  <c r="X63" i="24"/>
  <c r="W63" i="24"/>
  <c r="AJ64" i="24"/>
  <c r="AI64" i="24"/>
  <c r="AH64" i="24"/>
  <c r="AG65" i="24"/>
  <c r="L100" i="24" s="1"/>
  <c r="W66" i="24"/>
  <c r="AG67" i="24"/>
  <c r="AF67" i="24"/>
  <c r="AE67" i="24"/>
  <c r="U70" i="24"/>
  <c r="Y71" i="24"/>
  <c r="X71" i="24"/>
  <c r="W71" i="24"/>
  <c r="AJ72" i="24"/>
  <c r="AI72" i="24"/>
  <c r="AH72" i="24"/>
  <c r="AG73" i="24"/>
  <c r="W74" i="24"/>
  <c r="AJ75" i="24"/>
  <c r="Y78" i="24"/>
  <c r="X78" i="24"/>
  <c r="W78" i="24"/>
  <c r="V78" i="24"/>
  <c r="T78" i="24"/>
  <c r="AG80" i="24"/>
  <c r="Y83" i="24"/>
  <c r="X83" i="24"/>
  <c r="T83" i="24"/>
  <c r="W83" i="24"/>
  <c r="U83" i="24"/>
  <c r="Y84" i="24"/>
  <c r="U84" i="24"/>
  <c r="X84" i="24"/>
  <c r="W84" i="24"/>
  <c r="T84" i="24"/>
  <c r="AF95" i="24"/>
  <c r="AE95" i="24"/>
  <c r="AI95" i="24"/>
  <c r="AH95" i="24"/>
  <c r="AG95" i="24"/>
  <c r="Y100" i="24"/>
  <c r="AJ101" i="24"/>
  <c r="AG104" i="24"/>
  <c r="AF104" i="24"/>
  <c r="AE104" i="24"/>
  <c r="AJ104" i="24"/>
  <c r="AI104" i="24"/>
  <c r="AH104" i="24"/>
  <c r="Y108" i="24"/>
  <c r="AJ109" i="24"/>
  <c r="AG112" i="24"/>
  <c r="AF112" i="24"/>
  <c r="AE112" i="24"/>
  <c r="AJ112" i="24"/>
  <c r="AI112" i="24"/>
  <c r="AH112" i="24"/>
  <c r="V103" i="24"/>
  <c r="U103" i="24"/>
  <c r="T103" i="24"/>
  <c r="Y103" i="24"/>
  <c r="X103" i="24"/>
  <c r="W103" i="24"/>
  <c r="V111" i="24"/>
  <c r="U111" i="24"/>
  <c r="T111" i="24"/>
  <c r="Y111" i="24"/>
  <c r="X111" i="24"/>
  <c r="W111" i="24"/>
  <c r="Y65" i="24"/>
  <c r="AJ66" i="24"/>
  <c r="Y73" i="24"/>
  <c r="AJ74" i="24"/>
  <c r="U77" i="24"/>
  <c r="AF78" i="24"/>
  <c r="Y81" i="24"/>
  <c r="W89" i="24"/>
  <c r="V89" i="24"/>
  <c r="U89" i="24"/>
  <c r="Y89" i="24"/>
  <c r="AJ93" i="24"/>
  <c r="Y99" i="24"/>
  <c r="AJ100" i="24"/>
  <c r="AF103" i="24"/>
  <c r="AE103" i="24"/>
  <c r="AJ103" i="24"/>
  <c r="AI103" i="24"/>
  <c r="AH103" i="24"/>
  <c r="AG103" i="24"/>
  <c r="Y107" i="24"/>
  <c r="AJ108" i="24"/>
  <c r="AF111" i="24"/>
  <c r="AE111" i="24"/>
  <c r="AJ111" i="24"/>
  <c r="AI111" i="24"/>
  <c r="AH111" i="24"/>
  <c r="AG111" i="24"/>
  <c r="V77" i="24"/>
  <c r="AG78" i="24"/>
  <c r="AI83" i="24"/>
  <c r="AH83" i="24"/>
  <c r="Y98" i="24"/>
  <c r="X98" i="24"/>
  <c r="W98" i="24"/>
  <c r="V98" i="24"/>
  <c r="U98" i="24"/>
  <c r="T98" i="24"/>
  <c r="K133" i="24" s="1"/>
  <c r="AJ99" i="24"/>
  <c r="AI99" i="24"/>
  <c r="AH99" i="24"/>
  <c r="AG99" i="24"/>
  <c r="AF99" i="24"/>
  <c r="AE99" i="24"/>
  <c r="Y106" i="24"/>
  <c r="X106" i="24"/>
  <c r="W106" i="24"/>
  <c r="V106" i="24"/>
  <c r="U106" i="24"/>
  <c r="T106" i="24"/>
  <c r="K141" i="24" s="1"/>
  <c r="AJ107" i="24"/>
  <c r="AI107" i="24"/>
  <c r="AH107" i="24"/>
  <c r="AG107" i="24"/>
  <c r="AF107" i="24"/>
  <c r="AE107" i="24"/>
  <c r="Y114" i="24"/>
  <c r="X114" i="24"/>
  <c r="W114" i="24"/>
  <c r="V114" i="24"/>
  <c r="U114" i="24"/>
  <c r="T114" i="24"/>
  <c r="K149" i="24" s="1"/>
  <c r="W77" i="24"/>
  <c r="AH78" i="24"/>
  <c r="AJ85" i="24"/>
  <c r="AI85" i="24"/>
  <c r="AF85" i="24"/>
  <c r="T86" i="24"/>
  <c r="W86" i="24"/>
  <c r="X89" i="24"/>
  <c r="X90" i="24"/>
  <c r="W90" i="24"/>
  <c r="V90" i="24"/>
  <c r="AI91" i="24"/>
  <c r="AH91" i="24"/>
  <c r="AG91" i="24"/>
  <c r="U102" i="24"/>
  <c r="T102" i="24"/>
  <c r="Y102" i="24"/>
  <c r="X102" i="24"/>
  <c r="W102" i="24"/>
  <c r="V102" i="24"/>
  <c r="U110" i="24"/>
  <c r="T110" i="24"/>
  <c r="Y110" i="24"/>
  <c r="X110" i="24"/>
  <c r="W110" i="24"/>
  <c r="V110" i="24"/>
  <c r="T65" i="24"/>
  <c r="R65" i="24" s="1"/>
  <c r="AE66" i="24"/>
  <c r="T73" i="24"/>
  <c r="AE74" i="24"/>
  <c r="X77" i="24"/>
  <c r="AI78" i="24"/>
  <c r="X82" i="24"/>
  <c r="W82" i="24"/>
  <c r="AE83" i="24"/>
  <c r="AE87" i="24"/>
  <c r="AH87" i="24"/>
  <c r="AG87" i="24"/>
  <c r="Y92" i="24"/>
  <c r="X92" i="24"/>
  <c r="V92" i="24"/>
  <c r="U92" i="24"/>
  <c r="T92" i="24"/>
  <c r="W97" i="24"/>
  <c r="AH98" i="24"/>
  <c r="AE102" i="24"/>
  <c r="AJ102" i="24"/>
  <c r="AI102" i="24"/>
  <c r="AH102" i="24"/>
  <c r="AG102" i="24"/>
  <c r="AF102" i="24"/>
  <c r="W105" i="24"/>
  <c r="AH106" i="24"/>
  <c r="AE110" i="24"/>
  <c r="AJ110" i="24"/>
  <c r="AI110" i="24"/>
  <c r="AH110" i="24"/>
  <c r="AG110" i="24"/>
  <c r="AF110" i="24"/>
  <c r="W113" i="24"/>
  <c r="AH114" i="24"/>
  <c r="AF83" i="24"/>
  <c r="AJ84" i="24"/>
  <c r="AI84" i="24"/>
  <c r="AH84" i="24"/>
  <c r="AE84" i="24"/>
  <c r="Y85" i="24"/>
  <c r="V85" i="24"/>
  <c r="AG85" i="24"/>
  <c r="V86" i="24"/>
  <c r="AF87" i="24"/>
  <c r="U90" i="24"/>
  <c r="AF91" i="24"/>
  <c r="W92" i="24"/>
  <c r="V95" i="24"/>
  <c r="U95" i="24"/>
  <c r="T95" i="24"/>
  <c r="Y95" i="24"/>
  <c r="X95" i="24"/>
  <c r="W95" i="24"/>
  <c r="W96" i="24"/>
  <c r="V96" i="24"/>
  <c r="U96" i="24"/>
  <c r="T96" i="24"/>
  <c r="Y96" i="24"/>
  <c r="X96" i="24"/>
  <c r="T101" i="24"/>
  <c r="Y101" i="24"/>
  <c r="X101" i="24"/>
  <c r="W101" i="24"/>
  <c r="V101" i="24"/>
  <c r="U101" i="24"/>
  <c r="T109" i="24"/>
  <c r="Y109" i="24"/>
  <c r="X109" i="24"/>
  <c r="W109" i="24"/>
  <c r="V109" i="24"/>
  <c r="U109" i="24"/>
  <c r="L115" i="24"/>
  <c r="AE93" i="24"/>
  <c r="Y97" i="24"/>
  <c r="AI97" i="24"/>
  <c r="AJ98" i="24"/>
  <c r="T100" i="24"/>
  <c r="AE101" i="24"/>
  <c r="X104" i="24"/>
  <c r="Y105" i="24"/>
  <c r="AI105" i="24"/>
  <c r="AJ106" i="24"/>
  <c r="T108" i="24"/>
  <c r="AE109" i="24"/>
  <c r="X112" i="24"/>
  <c r="Y113" i="24"/>
  <c r="AI113" i="24"/>
  <c r="AJ114" i="24"/>
  <c r="T91" i="24"/>
  <c r="AE92" i="24"/>
  <c r="AF93" i="24"/>
  <c r="AJ97" i="24"/>
  <c r="T99" i="24"/>
  <c r="U100" i="24"/>
  <c r="AE100" i="24"/>
  <c r="AF101" i="24"/>
  <c r="Y104" i="24"/>
  <c r="AJ105" i="24"/>
  <c r="T107" i="24"/>
  <c r="U108" i="24"/>
  <c r="AE108" i="24"/>
  <c r="AF109" i="24"/>
  <c r="Y112" i="24"/>
  <c r="AJ113" i="24"/>
  <c r="AG93" i="24"/>
  <c r="V100" i="24"/>
  <c r="AG101" i="24"/>
  <c r="V108" i="24"/>
  <c r="AG109" i="24"/>
  <c r="W91" i="24"/>
  <c r="AH92" i="24"/>
  <c r="AI93" i="24"/>
  <c r="U97" i="24"/>
  <c r="AE97" i="24"/>
  <c r="AF98" i="24"/>
  <c r="W99" i="24"/>
  <c r="X100" i="24"/>
  <c r="AH100" i="24"/>
  <c r="AI101" i="24"/>
  <c r="T104" i="24"/>
  <c r="U105" i="24"/>
  <c r="AE105" i="24"/>
  <c r="AF106" i="24"/>
  <c r="W107" i="24"/>
  <c r="X108" i="24"/>
  <c r="AH108" i="24"/>
  <c r="AI109" i="24"/>
  <c r="T112" i="24"/>
  <c r="U113" i="24"/>
  <c r="AE113" i="24"/>
  <c r="AF114" i="24"/>
  <c r="X91" i="24"/>
  <c r="AI92" i="24"/>
  <c r="V97" i="24"/>
  <c r="AF97" i="24"/>
  <c r="AG98" i="24"/>
  <c r="X99" i="24"/>
  <c r="AI100" i="24"/>
  <c r="U104" i="24"/>
  <c r="V105" i="24"/>
  <c r="AF105" i="24"/>
  <c r="K106" i="24"/>
  <c r="AG106" i="24"/>
  <c r="X107" i="24"/>
  <c r="AI108" i="24"/>
  <c r="U112" i="24"/>
  <c r="V113" i="24"/>
  <c r="AF113" i="24"/>
  <c r="AG114" i="24"/>
  <c r="K120" i="24"/>
  <c r="AG97" i="24"/>
  <c r="V104" i="24"/>
  <c r="AG105" i="24"/>
  <c r="V112" i="24"/>
  <c r="X22" i="23"/>
  <c r="W22" i="23"/>
  <c r="V22" i="23"/>
  <c r="U22" i="23"/>
  <c r="T22" i="23"/>
  <c r="Y22" i="23"/>
  <c r="Y30" i="23"/>
  <c r="AJ35" i="23"/>
  <c r="AE47" i="23"/>
  <c r="AJ47" i="23"/>
  <c r="AI47" i="23"/>
  <c r="AH47" i="23"/>
  <c r="AG47" i="23"/>
  <c r="AF47" i="23"/>
  <c r="AI49" i="23"/>
  <c r="AI51" i="23"/>
  <c r="AG51" i="23"/>
  <c r="AF51" i="23"/>
  <c r="AJ51" i="23"/>
  <c r="AH51" i="23"/>
  <c r="AE51" i="23"/>
  <c r="AF53" i="23"/>
  <c r="AH71" i="23"/>
  <c r="AJ100" i="23"/>
  <c r="AG104" i="23"/>
  <c r="AF104" i="23"/>
  <c r="AE104" i="23"/>
  <c r="AJ104" i="23"/>
  <c r="AI104" i="23"/>
  <c r="AH104" i="23"/>
  <c r="Y108" i="23"/>
  <c r="AH113" i="23"/>
  <c r="AE19" i="23"/>
  <c r="AE24" i="23"/>
  <c r="L59" i="23" s="1"/>
  <c r="AF25" i="23"/>
  <c r="AE25" i="23"/>
  <c r="AJ25" i="23"/>
  <c r="AI25" i="23"/>
  <c r="AH25" i="23"/>
  <c r="V27" i="23"/>
  <c r="U27" i="23"/>
  <c r="T27" i="23"/>
  <c r="Y27" i="23"/>
  <c r="X27" i="23"/>
  <c r="AJ28" i="23"/>
  <c r="U34" i="23"/>
  <c r="U38" i="23"/>
  <c r="AH44" i="23"/>
  <c r="Y46" i="23"/>
  <c r="AF49" i="23"/>
  <c r="Y65" i="23"/>
  <c r="Y25" i="23"/>
  <c r="W27" i="23"/>
  <c r="AH34" i="23"/>
  <c r="AF34" i="23"/>
  <c r="AE34" i="23"/>
  <c r="AJ34" i="23"/>
  <c r="AI34" i="23"/>
  <c r="AH38" i="23"/>
  <c r="AF38" i="23"/>
  <c r="AE38" i="23"/>
  <c r="AJ38" i="23"/>
  <c r="L73" i="23" s="1"/>
  <c r="AI38" i="23"/>
  <c r="Y42" i="23"/>
  <c r="AG43" i="23"/>
  <c r="W50" i="23"/>
  <c r="Y52" i="23"/>
  <c r="AH55" i="23"/>
  <c r="W78" i="23"/>
  <c r="AE20" i="23"/>
  <c r="AF21" i="23"/>
  <c r="AE21" i="23"/>
  <c r="AJ21" i="23"/>
  <c r="AH21" i="23"/>
  <c r="Y23" i="23"/>
  <c r="X23" i="23"/>
  <c r="W23" i="23"/>
  <c r="V23" i="23"/>
  <c r="T23" i="23"/>
  <c r="AF27" i="23"/>
  <c r="AE27" i="23"/>
  <c r="AJ27" i="23"/>
  <c r="AI27" i="23"/>
  <c r="AH27" i="23"/>
  <c r="AI30" i="23"/>
  <c r="AG32" i="23"/>
  <c r="AJ32" i="23"/>
  <c r="AI32" i="23"/>
  <c r="AH32" i="23"/>
  <c r="AF32" i="23"/>
  <c r="L67" i="23" s="1"/>
  <c r="AE32" i="23"/>
  <c r="AG34" i="23"/>
  <c r="AG36" i="23"/>
  <c r="AJ36" i="23"/>
  <c r="AI36" i="23"/>
  <c r="AH36" i="23"/>
  <c r="AF36" i="23"/>
  <c r="AE36" i="23"/>
  <c r="AG38" i="23"/>
  <c r="AG40" i="23"/>
  <c r="AJ40" i="23"/>
  <c r="AI40" i="23"/>
  <c r="L75" i="23" s="1"/>
  <c r="AH40" i="23"/>
  <c r="AF40" i="23"/>
  <c r="AE40" i="23"/>
  <c r="AF43" i="23"/>
  <c r="AH46" i="23"/>
  <c r="AI46" i="23"/>
  <c r="AG46" i="23"/>
  <c r="AF46" i="23"/>
  <c r="AE46" i="23"/>
  <c r="Y48" i="23"/>
  <c r="V50" i="23"/>
  <c r="Y60" i="23"/>
  <c r="S21" i="23"/>
  <c r="K57" i="23" s="1"/>
  <c r="AG28" i="23"/>
  <c r="W28" i="23"/>
  <c r="W24" i="23"/>
  <c r="AI26" i="23"/>
  <c r="V34" i="23"/>
  <c r="V38" i="23"/>
  <c r="T43" i="23"/>
  <c r="AG24" i="23"/>
  <c r="AE28" i="23"/>
  <c r="W46" i="23"/>
  <c r="AH68" i="23"/>
  <c r="AG21" i="23"/>
  <c r="X26" i="23"/>
  <c r="W26" i="23"/>
  <c r="V26" i="23"/>
  <c r="U26" i="23"/>
  <c r="T26" i="23"/>
  <c r="Y29" i="23"/>
  <c r="X29" i="23"/>
  <c r="W29" i="23"/>
  <c r="V29" i="23"/>
  <c r="U29" i="23"/>
  <c r="T29" i="23"/>
  <c r="AJ46" i="23"/>
  <c r="U54" i="23"/>
  <c r="T54" i="23"/>
  <c r="Y54" i="23"/>
  <c r="X54" i="23"/>
  <c r="W54" i="23"/>
  <c r="V54" i="23"/>
  <c r="T59" i="23"/>
  <c r="K94" i="23" s="1"/>
  <c r="AG64" i="23"/>
  <c r="AF64" i="23"/>
  <c r="AE64" i="23"/>
  <c r="AJ64" i="23"/>
  <c r="L99" i="23" s="1"/>
  <c r="AH64" i="23"/>
  <c r="AI64" i="23"/>
  <c r="AJ31" i="23"/>
  <c r="AJ39" i="23"/>
  <c r="AJ44" i="23"/>
  <c r="AJ20" i="23"/>
  <c r="AG25" i="23"/>
  <c r="AF30" i="23"/>
  <c r="AG20" i="23"/>
  <c r="U23" i="23"/>
  <c r="AG27" i="23"/>
  <c r="AH42" i="23"/>
  <c r="AJ42" i="23"/>
  <c r="AI42" i="23"/>
  <c r="AG42" i="23"/>
  <c r="AF42" i="23"/>
  <c r="X45" i="23"/>
  <c r="X48" i="23"/>
  <c r="AI50" i="23"/>
  <c r="AH50" i="23"/>
  <c r="AJ50" i="23"/>
  <c r="AG50" i="23"/>
  <c r="AF50" i="23"/>
  <c r="AE50" i="23"/>
  <c r="Y19" i="23"/>
  <c r="X19" i="23"/>
  <c r="W19" i="23"/>
  <c r="V19" i="23"/>
  <c r="T19" i="23"/>
  <c r="AI21" i="23"/>
  <c r="AF22" i="23"/>
  <c r="AJ23" i="23"/>
  <c r="AI23" i="23"/>
  <c r="AH23" i="23"/>
  <c r="AG23" i="23"/>
  <c r="AF23" i="23"/>
  <c r="L58" i="23" s="1"/>
  <c r="T24" i="23"/>
  <c r="Y26" i="23"/>
  <c r="AJ29" i="23"/>
  <c r="AI29" i="23"/>
  <c r="AH29" i="23"/>
  <c r="AG29" i="23"/>
  <c r="AF29" i="23"/>
  <c r="AE29" i="23"/>
  <c r="X31" i="23"/>
  <c r="U33" i="23"/>
  <c r="Y33" i="23"/>
  <c r="X33" i="23"/>
  <c r="W33" i="23"/>
  <c r="V33" i="23"/>
  <c r="T33" i="23"/>
  <c r="X35" i="23"/>
  <c r="U37" i="23"/>
  <c r="Y37" i="23"/>
  <c r="X37" i="23"/>
  <c r="W37" i="23"/>
  <c r="V37" i="23"/>
  <c r="T37" i="23"/>
  <c r="X39" i="23"/>
  <c r="AE42" i="23"/>
  <c r="U45" i="23"/>
  <c r="U53" i="23"/>
  <c r="Y53" i="23"/>
  <c r="X53" i="23"/>
  <c r="W53" i="23"/>
  <c r="V53" i="23"/>
  <c r="T53" i="23"/>
  <c r="AF58" i="23"/>
  <c r="V44" i="23"/>
  <c r="AI45" i="23"/>
  <c r="AF45" i="23"/>
  <c r="AG45" i="23"/>
  <c r="AE45" i="23"/>
  <c r="AJ45" i="23"/>
  <c r="U49" i="23"/>
  <c r="Y49" i="23"/>
  <c r="X49" i="23"/>
  <c r="W49" i="23"/>
  <c r="V49" i="23"/>
  <c r="T49" i="23"/>
  <c r="U57" i="23"/>
  <c r="Y67" i="23"/>
  <c r="X67" i="23"/>
  <c r="U67" i="23"/>
  <c r="W67" i="23"/>
  <c r="V67" i="23"/>
  <c r="T67" i="23"/>
  <c r="U19" i="23"/>
  <c r="T20" i="23"/>
  <c r="Y20" i="23"/>
  <c r="X20" i="23"/>
  <c r="V20" i="23"/>
  <c r="AI22" i="23"/>
  <c r="U24" i="23"/>
  <c r="V25" i="23"/>
  <c r="U25" i="23"/>
  <c r="T25" i="23"/>
  <c r="X25" i="23"/>
  <c r="T28" i="23"/>
  <c r="W31" i="23"/>
  <c r="W35" i="23"/>
  <c r="W39" i="23"/>
  <c r="AJ19" i="23"/>
  <c r="AI19" i="23"/>
  <c r="AH19" i="23"/>
  <c r="AG19" i="23"/>
  <c r="AF19" i="23"/>
  <c r="U20" i="23"/>
  <c r="AE23" i="23"/>
  <c r="W25" i="23"/>
  <c r="AF26" i="23"/>
  <c r="U28" i="23"/>
  <c r="X30" i="23"/>
  <c r="W30" i="23"/>
  <c r="V30" i="23"/>
  <c r="U30" i="23"/>
  <c r="T30" i="23"/>
  <c r="AI31" i="23"/>
  <c r="AF31" i="23"/>
  <c r="AH31" i="23"/>
  <c r="AG31" i="23"/>
  <c r="AE31" i="23"/>
  <c r="AE33" i="23"/>
  <c r="AJ33" i="23"/>
  <c r="AI33" i="23"/>
  <c r="AH33" i="23"/>
  <c r="AG33" i="23"/>
  <c r="AF33" i="23"/>
  <c r="AI35" i="23"/>
  <c r="AF35" i="23"/>
  <c r="AH35" i="23"/>
  <c r="AG35" i="23"/>
  <c r="AE35" i="23"/>
  <c r="AE37" i="23"/>
  <c r="AJ37" i="23"/>
  <c r="AI37" i="23"/>
  <c r="AH37" i="23"/>
  <c r="AG37" i="23"/>
  <c r="AF37" i="23"/>
  <c r="AI39" i="23"/>
  <c r="AF39" i="23"/>
  <c r="AH39" i="23"/>
  <c r="AG39" i="23"/>
  <c r="AE39" i="23"/>
  <c r="AI41" i="23"/>
  <c r="AF41" i="23"/>
  <c r="AJ41" i="23"/>
  <c r="AH41" i="23"/>
  <c r="L76" i="23" s="1"/>
  <c r="AG41" i="23"/>
  <c r="AE41" i="23"/>
  <c r="U43" i="23"/>
  <c r="Y43" i="23"/>
  <c r="X43" i="23"/>
  <c r="W43" i="23"/>
  <c r="V43" i="23"/>
  <c r="U44" i="23"/>
  <c r="AH45" i="23"/>
  <c r="AI53" i="23"/>
  <c r="AF20" i="23"/>
  <c r="AJ22" i="23"/>
  <c r="V24" i="23"/>
  <c r="AF24" i="23"/>
  <c r="AJ26" i="23"/>
  <c r="V28" i="23"/>
  <c r="AF28" i="23"/>
  <c r="AJ30" i="23"/>
  <c r="T42" i="23"/>
  <c r="AI44" i="23"/>
  <c r="W45" i="23"/>
  <c r="U47" i="23"/>
  <c r="AG49" i="23"/>
  <c r="AG53" i="23"/>
  <c r="AG56" i="23"/>
  <c r="AF56" i="23"/>
  <c r="AE56" i="23"/>
  <c r="AJ56" i="23"/>
  <c r="AI56" i="23"/>
  <c r="AH57" i="23"/>
  <c r="AG57" i="23"/>
  <c r="AF57" i="23"/>
  <c r="L92" i="23" s="1"/>
  <c r="AJ57" i="23"/>
  <c r="AI57" i="23"/>
  <c r="AE57" i="23"/>
  <c r="U60" i="23"/>
  <c r="V66" i="23"/>
  <c r="Y69" i="23"/>
  <c r="Y70" i="23"/>
  <c r="K84" i="23"/>
  <c r="W34" i="23"/>
  <c r="W38" i="23"/>
  <c r="Y41" i="23"/>
  <c r="V41" i="23"/>
  <c r="U42" i="23"/>
  <c r="AH43" i="23"/>
  <c r="X44" i="23"/>
  <c r="T47" i="23"/>
  <c r="AG48" i="23"/>
  <c r="AE48" i="23"/>
  <c r="AH49" i="23"/>
  <c r="Y51" i="23"/>
  <c r="W51" i="23"/>
  <c r="V51" i="23"/>
  <c r="AG52" i="23"/>
  <c r="AE52" i="23"/>
  <c r="AH53" i="23"/>
  <c r="AH56" i="23"/>
  <c r="AJ59" i="23"/>
  <c r="AI59" i="23"/>
  <c r="AH59" i="23"/>
  <c r="AE59" i="23"/>
  <c r="AG59" i="23"/>
  <c r="L94" i="23" s="1"/>
  <c r="U61" i="23"/>
  <c r="AI66" i="23"/>
  <c r="AH66" i="23"/>
  <c r="AG66" i="23"/>
  <c r="AJ66" i="23"/>
  <c r="AF66" i="23"/>
  <c r="T68" i="23"/>
  <c r="X69" i="23"/>
  <c r="AH20" i="23"/>
  <c r="X24" i="23"/>
  <c r="AH24" i="23"/>
  <c r="X28" i="23"/>
  <c r="AH28" i="23"/>
  <c r="W32" i="23"/>
  <c r="T32" i="23"/>
  <c r="Y34" i="23"/>
  <c r="W36" i="23"/>
  <c r="T36" i="23"/>
  <c r="Y38" i="23"/>
  <c r="W40" i="23"/>
  <c r="T40" i="23"/>
  <c r="T41" i="23"/>
  <c r="V42" i="23"/>
  <c r="AI43" i="23"/>
  <c r="Y44" i="23"/>
  <c r="X46" i="23"/>
  <c r="V47" i="23"/>
  <c r="T51" i="23"/>
  <c r="AF59" i="23"/>
  <c r="V61" i="23"/>
  <c r="W62" i="23"/>
  <c r="AJ65" i="23"/>
  <c r="AE66" i="23"/>
  <c r="AH89" i="23"/>
  <c r="AF89" i="23"/>
  <c r="AE89" i="23"/>
  <c r="L124" i="23" s="1"/>
  <c r="AJ89" i="23"/>
  <c r="AI89" i="23"/>
  <c r="AG89" i="23"/>
  <c r="AI20" i="23"/>
  <c r="AE22" i="23"/>
  <c r="Y24" i="23"/>
  <c r="AI24" i="23"/>
  <c r="AE26" i="23"/>
  <c r="Y28" i="23"/>
  <c r="AI28" i="23"/>
  <c r="AE30" i="23"/>
  <c r="U32" i="23"/>
  <c r="U36" i="23"/>
  <c r="U40" i="23"/>
  <c r="U41" i="23"/>
  <c r="W42" i="23"/>
  <c r="AG44" i="23"/>
  <c r="W47" i="23"/>
  <c r="AF48" i="23"/>
  <c r="Y50" i="23"/>
  <c r="X50" i="23"/>
  <c r="U51" i="23"/>
  <c r="AF52" i="23"/>
  <c r="AF54" i="23"/>
  <c r="AE60" i="23"/>
  <c r="Y61" i="23"/>
  <c r="Y62" i="23"/>
  <c r="AG67" i="23"/>
  <c r="V74" i="23"/>
  <c r="Y80" i="23"/>
  <c r="Y31" i="23"/>
  <c r="V31" i="23"/>
  <c r="V32" i="23"/>
  <c r="X34" i="23"/>
  <c r="Y35" i="23"/>
  <c r="V35" i="23"/>
  <c r="V36" i="23"/>
  <c r="X38" i="23"/>
  <c r="Y39" i="23"/>
  <c r="V39" i="23"/>
  <c r="V40" i="23"/>
  <c r="W41" i="23"/>
  <c r="T46" i="23"/>
  <c r="X47" i="23"/>
  <c r="AH48" i="23"/>
  <c r="X51" i="23"/>
  <c r="AH52" i="23"/>
  <c r="AG54" i="23"/>
  <c r="V55" i="23"/>
  <c r="U55" i="23"/>
  <c r="T55" i="23"/>
  <c r="Y55" i="23"/>
  <c r="X55" i="23"/>
  <c r="W55" i="23"/>
  <c r="AG60" i="23"/>
  <c r="AJ62" i="23"/>
  <c r="X63" i="23"/>
  <c r="W64" i="23"/>
  <c r="V64" i="23"/>
  <c r="U64" i="23"/>
  <c r="Y64" i="23"/>
  <c r="X64" i="23"/>
  <c r="T64" i="23"/>
  <c r="Y72" i="23"/>
  <c r="AJ73" i="23"/>
  <c r="W88" i="23"/>
  <c r="U88" i="23"/>
  <c r="T88" i="23"/>
  <c r="K123" i="23" s="1"/>
  <c r="Y88" i="23"/>
  <c r="X88" i="23"/>
  <c r="V88" i="23"/>
  <c r="X114" i="23"/>
  <c r="AI107" i="23"/>
  <c r="X106" i="23"/>
  <c r="AI99" i="23"/>
  <c r="X98" i="23"/>
  <c r="U114" i="23"/>
  <c r="AI110" i="23"/>
  <c r="AH109" i="23"/>
  <c r="X109" i="23"/>
  <c r="AG108" i="23"/>
  <c r="W108" i="23"/>
  <c r="AF107" i="23"/>
  <c r="V107" i="23"/>
  <c r="U106" i="23"/>
  <c r="AI102" i="23"/>
  <c r="AH101" i="23"/>
  <c r="X101" i="23"/>
  <c r="AG100" i="23"/>
  <c r="W100" i="23"/>
  <c r="AF99" i="23"/>
  <c r="V99" i="23"/>
  <c r="U98" i="23"/>
  <c r="AF109" i="23"/>
  <c r="U108" i="23"/>
  <c r="AF101" i="23"/>
  <c r="U100" i="23"/>
  <c r="AF93" i="23"/>
  <c r="U92" i="23"/>
  <c r="AF110" i="23"/>
  <c r="AE109" i="23"/>
  <c r="U109" i="23"/>
  <c r="T108" i="23"/>
  <c r="AF102" i="23"/>
  <c r="AE101" i="23"/>
  <c r="U101" i="23"/>
  <c r="T100" i="23"/>
  <c r="AF94" i="23"/>
  <c r="AI94" i="23"/>
  <c r="AH93" i="23"/>
  <c r="T92" i="23"/>
  <c r="AF91" i="23"/>
  <c r="U90" i="23"/>
  <c r="AF88" i="23"/>
  <c r="V85" i="23"/>
  <c r="U84" i="23"/>
  <c r="AJ82" i="23"/>
  <c r="U82" i="23"/>
  <c r="AH80" i="23"/>
  <c r="W79" i="23"/>
  <c r="AE77" i="23"/>
  <c r="AE93" i="23"/>
  <c r="U85" i="23"/>
  <c r="T84" i="23"/>
  <c r="T85" i="23"/>
  <c r="X93" i="23"/>
  <c r="AG92" i="23"/>
  <c r="AH90" i="23"/>
  <c r="AG86" i="23"/>
  <c r="AI77" i="23"/>
  <c r="X76" i="23"/>
  <c r="T97" i="23"/>
  <c r="K132" i="23" s="1"/>
  <c r="U93" i="23"/>
  <c r="AE90" i="23"/>
  <c r="Y89" i="23"/>
  <c r="AF86" i="23"/>
  <c r="AH77" i="23"/>
  <c r="W76" i="23"/>
  <c r="W89" i="23"/>
  <c r="AI88" i="23"/>
  <c r="Y82" i="23"/>
  <c r="AG77" i="23"/>
  <c r="V76" i="23"/>
  <c r="AG69" i="23"/>
  <c r="V68" i="23"/>
  <c r="V60" i="23"/>
  <c r="T89" i="23"/>
  <c r="X82" i="23"/>
  <c r="U76" i="23"/>
  <c r="W70" i="23"/>
  <c r="AI69" i="23"/>
  <c r="U65" i="23"/>
  <c r="X61" i="23"/>
  <c r="AH60" i="23"/>
  <c r="T60" i="23"/>
  <c r="AI91" i="23"/>
  <c r="X90" i="23"/>
  <c r="T76" i="23"/>
  <c r="AI72" i="23"/>
  <c r="X71" i="23"/>
  <c r="V70" i="23"/>
  <c r="AH69" i="23"/>
  <c r="X85" i="23"/>
  <c r="W84" i="23"/>
  <c r="Y83" i="23"/>
  <c r="Y73" i="23"/>
  <c r="AH72" i="23"/>
  <c r="W71" i="23"/>
  <c r="AJ70" i="23"/>
  <c r="AF69" i="23"/>
  <c r="W92" i="23"/>
  <c r="AE87" i="23"/>
  <c r="AE69" i="23"/>
  <c r="AI80" i="23"/>
  <c r="AH79" i="23"/>
  <c r="T75" i="23"/>
  <c r="AF74" i="23"/>
  <c r="AG70" i="23"/>
  <c r="X68" i="23"/>
  <c r="AE65" i="23"/>
  <c r="AF61" i="23"/>
  <c r="U58" i="23"/>
  <c r="AH88" i="23"/>
  <c r="AG78" i="23"/>
  <c r="AF77" i="23"/>
  <c r="AE76" i="23"/>
  <c r="AF70" i="23"/>
  <c r="W68" i="23"/>
  <c r="AE61" i="23"/>
  <c r="X60" i="23"/>
  <c r="X79" i="23"/>
  <c r="U68" i="23"/>
  <c r="W60" i="23"/>
  <c r="AJ54" i="23"/>
  <c r="AG22" i="23"/>
  <c r="AG26" i="23"/>
  <c r="AG30" i="23"/>
  <c r="T31" i="23"/>
  <c r="X32" i="23"/>
  <c r="T35" i="23"/>
  <c r="X36" i="23"/>
  <c r="T39" i="23"/>
  <c r="K74" i="23" s="1"/>
  <c r="X40" i="23"/>
  <c r="X41" i="23"/>
  <c r="AE44" i="23"/>
  <c r="Y45" i="23"/>
  <c r="V45" i="23"/>
  <c r="U46" i="23"/>
  <c r="Y47" i="23"/>
  <c r="W48" i="23"/>
  <c r="U48" i="23"/>
  <c r="T48" i="23"/>
  <c r="K83" i="23" s="1"/>
  <c r="AI48" i="23"/>
  <c r="T50" i="23"/>
  <c r="W52" i="23"/>
  <c r="U52" i="23"/>
  <c r="T52" i="23"/>
  <c r="AI52" i="23"/>
  <c r="AH54" i="23"/>
  <c r="W56" i="23"/>
  <c r="V56" i="23"/>
  <c r="U56" i="23"/>
  <c r="Y56" i="23"/>
  <c r="X56" i="23"/>
  <c r="AI61" i="23"/>
  <c r="AF62" i="23"/>
  <c r="AF63" i="23"/>
  <c r="AE63" i="23"/>
  <c r="AI63" i="23"/>
  <c r="AJ63" i="23"/>
  <c r="AH63" i="23"/>
  <c r="T72" i="23"/>
  <c r="AI73" i="23"/>
  <c r="AG75" i="23"/>
  <c r="V79" i="23"/>
  <c r="AH22" i="23"/>
  <c r="AH26" i="23"/>
  <c r="AH30" i="23"/>
  <c r="U31" i="23"/>
  <c r="Y32" i="23"/>
  <c r="T34" i="23"/>
  <c r="U35" i="23"/>
  <c r="Y36" i="23"/>
  <c r="T38" i="23"/>
  <c r="K73" i="23" s="1"/>
  <c r="U39" i="23"/>
  <c r="Y40" i="23"/>
  <c r="X42" i="23"/>
  <c r="AE43" i="23"/>
  <c r="AJ43" i="23"/>
  <c r="W44" i="23"/>
  <c r="T44" i="23"/>
  <c r="AF44" i="23"/>
  <c r="T45" i="23"/>
  <c r="K80" i="23" s="1"/>
  <c r="V46" i="23"/>
  <c r="V48" i="23"/>
  <c r="AJ48" i="23"/>
  <c r="AE49" i="23"/>
  <c r="AJ49" i="23"/>
  <c r="U50" i="23"/>
  <c r="V52" i="23"/>
  <c r="AJ52" i="23"/>
  <c r="AJ53" i="23"/>
  <c r="AE53" i="23"/>
  <c r="AI54" i="23"/>
  <c r="AF55" i="23"/>
  <c r="AE55" i="23"/>
  <c r="AI55" i="23"/>
  <c r="AG55" i="23"/>
  <c r="AJ55" i="23"/>
  <c r="T56" i="23"/>
  <c r="T57" i="23"/>
  <c r="AI58" i="23"/>
  <c r="AH58" i="23"/>
  <c r="AG58" i="23"/>
  <c r="AE58" i="23"/>
  <c r="AJ58" i="23"/>
  <c r="W59" i="23"/>
  <c r="AG63" i="23"/>
  <c r="T65" i="23"/>
  <c r="K86" i="23"/>
  <c r="V59" i="23"/>
  <c r="AJ61" i="23"/>
  <c r="AG61" i="23"/>
  <c r="AG62" i="23"/>
  <c r="L97" i="23" s="1"/>
  <c r="AE70" i="23"/>
  <c r="AH70" i="23"/>
  <c r="AG71" i="23"/>
  <c r="X72" i="23"/>
  <c r="AI74" i="23"/>
  <c r="AH74" i="23"/>
  <c r="AG74" i="23"/>
  <c r="AE74" i="23"/>
  <c r="AJ76" i="23"/>
  <c r="AI76" i="23"/>
  <c r="AH76" i="23"/>
  <c r="AG76" i="23"/>
  <c r="AF76" i="23"/>
  <c r="AJ77" i="23"/>
  <c r="AF78" i="23"/>
  <c r="AE78" i="23"/>
  <c r="AJ78" i="23"/>
  <c r="AI78" i="23"/>
  <c r="AH78" i="23"/>
  <c r="AF81" i="23"/>
  <c r="AJ81" i="23"/>
  <c r="AI81" i="23"/>
  <c r="AH81" i="23"/>
  <c r="AG81" i="23"/>
  <c r="AE81" i="23"/>
  <c r="Y58" i="23"/>
  <c r="X58" i="23"/>
  <c r="W58" i="23"/>
  <c r="T58" i="23"/>
  <c r="K93" i="23" s="1"/>
  <c r="U62" i="23"/>
  <c r="T62" i="23"/>
  <c r="K97" i="23" s="1"/>
  <c r="X62" i="23"/>
  <c r="AI62" i="23"/>
  <c r="AH65" i="23"/>
  <c r="AG65" i="23"/>
  <c r="L100" i="23" s="1"/>
  <c r="AF65" i="23"/>
  <c r="X73" i="23"/>
  <c r="W73" i="23"/>
  <c r="V73" i="23"/>
  <c r="T73" i="23"/>
  <c r="K108" i="23" s="1"/>
  <c r="Y75" i="23"/>
  <c r="X75" i="23"/>
  <c r="V75" i="23"/>
  <c r="U75" i="23"/>
  <c r="AG79" i="23"/>
  <c r="AF79" i="23"/>
  <c r="AE79" i="23"/>
  <c r="AJ79" i="23"/>
  <c r="AI79" i="23"/>
  <c r="AG80" i="23"/>
  <c r="X57" i="23"/>
  <c r="W57" i="23"/>
  <c r="V57" i="23"/>
  <c r="V63" i="23"/>
  <c r="U63" i="23"/>
  <c r="T63" i="23"/>
  <c r="Y63" i="23"/>
  <c r="Y66" i="23"/>
  <c r="X66" i="23"/>
  <c r="W66" i="23"/>
  <c r="T66" i="23"/>
  <c r="K101" i="23" s="1"/>
  <c r="AJ69" i="23"/>
  <c r="K72" i="23"/>
  <c r="AJ87" i="23"/>
  <c r="X91" i="23"/>
  <c r="W91" i="23"/>
  <c r="U91" i="23"/>
  <c r="T91" i="23"/>
  <c r="Y91" i="23"/>
  <c r="V91" i="23"/>
  <c r="AE54" i="23"/>
  <c r="V58" i="23"/>
  <c r="AJ60" i="23"/>
  <c r="AI60" i="23"/>
  <c r="AF60" i="23"/>
  <c r="T61" i="23"/>
  <c r="I22" i="23" s="1"/>
  <c r="W61" i="23"/>
  <c r="AH61" i="23"/>
  <c r="V62" i="23"/>
  <c r="W63" i="23"/>
  <c r="X65" i="23"/>
  <c r="W65" i="23"/>
  <c r="V65" i="23"/>
  <c r="AI65" i="23"/>
  <c r="U66" i="23"/>
  <c r="U70" i="23"/>
  <c r="T70" i="23"/>
  <c r="X70" i="23"/>
  <c r="AI70" i="23"/>
  <c r="V71" i="23"/>
  <c r="U71" i="23"/>
  <c r="T71" i="23"/>
  <c r="K106" i="23" s="1"/>
  <c r="Y71" i="23"/>
  <c r="AG72" i="23"/>
  <c r="AF72" i="23"/>
  <c r="AE72" i="23"/>
  <c r="AJ72" i="23"/>
  <c r="U73" i="23"/>
  <c r="AJ74" i="23"/>
  <c r="W75" i="23"/>
  <c r="X83" i="23"/>
  <c r="W83" i="23"/>
  <c r="U83" i="23"/>
  <c r="V83" i="23"/>
  <c r="T83" i="23"/>
  <c r="AJ68" i="23"/>
  <c r="AI68" i="23"/>
  <c r="AF68" i="23"/>
  <c r="T69" i="23"/>
  <c r="W69" i="23"/>
  <c r="Y76" i="23"/>
  <c r="AJ67" i="23"/>
  <c r="AI67" i="23"/>
  <c r="AH67" i="23"/>
  <c r="AE67" i="23"/>
  <c r="AE68" i="23"/>
  <c r="U69" i="23"/>
  <c r="AH73" i="23"/>
  <c r="AG73" i="23"/>
  <c r="AF73" i="23"/>
  <c r="U77" i="23"/>
  <c r="T77" i="23"/>
  <c r="K112" i="23" s="1"/>
  <c r="Y77" i="23"/>
  <c r="X77" i="23"/>
  <c r="W77" i="23"/>
  <c r="Y57" i="23"/>
  <c r="Y59" i="23"/>
  <c r="X59" i="23"/>
  <c r="U59" i="23"/>
  <c r="AE62" i="23"/>
  <c r="AH62" i="23"/>
  <c r="AF67" i="23"/>
  <c r="Y68" i="23"/>
  <c r="AG68" i="23"/>
  <c r="V69" i="23"/>
  <c r="AF71" i="23"/>
  <c r="AE71" i="23"/>
  <c r="AJ71" i="23"/>
  <c r="AI71" i="23"/>
  <c r="W72" i="23"/>
  <c r="V72" i="23"/>
  <c r="U72" i="23"/>
  <c r="AE73" i="23"/>
  <c r="Y74" i="23"/>
  <c r="X74" i="23"/>
  <c r="W74" i="23"/>
  <c r="U74" i="23"/>
  <c r="T74" i="23"/>
  <c r="AJ75" i="23"/>
  <c r="AI75" i="23"/>
  <c r="AH75" i="23"/>
  <c r="AF75" i="23"/>
  <c r="AE75" i="23"/>
  <c r="V77" i="23"/>
  <c r="V78" i="23"/>
  <c r="U78" i="23"/>
  <c r="T78" i="23"/>
  <c r="Y78" i="23"/>
  <c r="X78" i="23"/>
  <c r="X80" i="23"/>
  <c r="W80" i="23"/>
  <c r="V80" i="23"/>
  <c r="U80" i="23"/>
  <c r="T80" i="23"/>
  <c r="Y81" i="23"/>
  <c r="X81" i="23"/>
  <c r="W81" i="23"/>
  <c r="V81" i="23"/>
  <c r="U81" i="23"/>
  <c r="T81" i="23"/>
  <c r="Y79" i="23"/>
  <c r="AJ80" i="23"/>
  <c r="AE86" i="23"/>
  <c r="AJ86" i="23"/>
  <c r="AH86" i="23"/>
  <c r="AG87" i="23"/>
  <c r="AI90" i="23"/>
  <c r="AG90" i="23"/>
  <c r="AF90" i="23"/>
  <c r="L125" i="23" s="1"/>
  <c r="T93" i="23"/>
  <c r="X97" i="23"/>
  <c r="W97" i="23"/>
  <c r="V97" i="23"/>
  <c r="U97" i="23"/>
  <c r="Y97" i="23"/>
  <c r="Y98" i="23"/>
  <c r="AJ99" i="23"/>
  <c r="V103" i="23"/>
  <c r="U103" i="23"/>
  <c r="T103" i="23"/>
  <c r="C26" i="23" s="1"/>
  <c r="Y103" i="23"/>
  <c r="X103" i="23"/>
  <c r="W103" i="23"/>
  <c r="L105" i="23"/>
  <c r="Y107" i="23"/>
  <c r="AJ109" i="23"/>
  <c r="W112" i="23"/>
  <c r="AG82" i="23"/>
  <c r="AF82" i="23"/>
  <c r="V87" i="23"/>
  <c r="T87" i="23"/>
  <c r="Y87" i="23"/>
  <c r="AH87" i="23"/>
  <c r="AJ92" i="23"/>
  <c r="AI92" i="23"/>
  <c r="AH92" i="23"/>
  <c r="AF92" i="23"/>
  <c r="AE92" i="23"/>
  <c r="AI98" i="23"/>
  <c r="AH98" i="23"/>
  <c r="AG98" i="23"/>
  <c r="AF98" i="23"/>
  <c r="AE98" i="23"/>
  <c r="AJ98" i="23"/>
  <c r="L133" i="23" s="1"/>
  <c r="AF103" i="23"/>
  <c r="AE103" i="23"/>
  <c r="AJ103" i="23"/>
  <c r="AI103" i="23"/>
  <c r="AH103" i="23"/>
  <c r="AG103" i="23"/>
  <c r="AJ108" i="23"/>
  <c r="AG112" i="23"/>
  <c r="AF112" i="23"/>
  <c r="AE112" i="23"/>
  <c r="AJ112" i="23"/>
  <c r="AI112" i="23"/>
  <c r="AH112" i="23"/>
  <c r="AH83" i="23"/>
  <c r="AG83" i="23"/>
  <c r="AE83" i="23"/>
  <c r="AI84" i="23"/>
  <c r="AH84" i="23"/>
  <c r="AF84" i="23"/>
  <c r="AJ85" i="23"/>
  <c r="AI85" i="23"/>
  <c r="AG85" i="23"/>
  <c r="U86" i="23"/>
  <c r="X86" i="23"/>
  <c r="U94" i="23"/>
  <c r="T94" i="23"/>
  <c r="X94" i="23"/>
  <c r="W94" i="23"/>
  <c r="V94" i="23"/>
  <c r="V95" i="23"/>
  <c r="U95" i="23"/>
  <c r="T95" i="23"/>
  <c r="Y95" i="23"/>
  <c r="X95" i="23"/>
  <c r="W95" i="23"/>
  <c r="W96" i="23"/>
  <c r="V96" i="23"/>
  <c r="U96" i="23"/>
  <c r="T96" i="23"/>
  <c r="Y96" i="23"/>
  <c r="X96" i="23"/>
  <c r="U102" i="23"/>
  <c r="T102" i="23"/>
  <c r="Y102" i="23"/>
  <c r="X102" i="23"/>
  <c r="W102" i="23"/>
  <c r="V102" i="23"/>
  <c r="Y106" i="23"/>
  <c r="AJ107" i="23"/>
  <c r="V111" i="23"/>
  <c r="U111" i="23"/>
  <c r="T111" i="23"/>
  <c r="Y111" i="23"/>
  <c r="X111" i="23"/>
  <c r="W111" i="23"/>
  <c r="K58" i="23"/>
  <c r="K66" i="23"/>
  <c r="T79" i="23"/>
  <c r="K114" i="23" s="1"/>
  <c r="AE80" i="23"/>
  <c r="AE82" i="23"/>
  <c r="AF83" i="23"/>
  <c r="AE84" i="23"/>
  <c r="Y85" i="23"/>
  <c r="W85" i="23"/>
  <c r="AE85" i="23"/>
  <c r="T86" i="23"/>
  <c r="AI86" i="23"/>
  <c r="U87" i="23"/>
  <c r="AJ90" i="23"/>
  <c r="K92" i="23"/>
  <c r="Y94" i="23"/>
  <c r="AG96" i="23"/>
  <c r="AF96" i="23"/>
  <c r="AE96" i="23"/>
  <c r="AJ96" i="23"/>
  <c r="AI96" i="23"/>
  <c r="AH96" i="23"/>
  <c r="AH97" i="23"/>
  <c r="AG97" i="23"/>
  <c r="AF97" i="23"/>
  <c r="AE97" i="23"/>
  <c r="AJ97" i="23"/>
  <c r="AI97" i="23"/>
  <c r="X105" i="23"/>
  <c r="W105" i="23"/>
  <c r="V105" i="23"/>
  <c r="U105" i="23"/>
  <c r="T105" i="23"/>
  <c r="Y105" i="23"/>
  <c r="AI106" i="23"/>
  <c r="AH106" i="23"/>
  <c r="AG106" i="23"/>
  <c r="AF106" i="23"/>
  <c r="AE106" i="23"/>
  <c r="AJ106" i="23"/>
  <c r="AF111" i="23"/>
  <c r="AE111" i="23"/>
  <c r="AJ111" i="23"/>
  <c r="AI111" i="23"/>
  <c r="AH111" i="23"/>
  <c r="AG111" i="23"/>
  <c r="U79" i="23"/>
  <c r="AF80" i="23"/>
  <c r="K81" i="23"/>
  <c r="AH82" i="23"/>
  <c r="AI83" i="23"/>
  <c r="Y84" i="23"/>
  <c r="X84" i="23"/>
  <c r="V84" i="23"/>
  <c r="AG84" i="23"/>
  <c r="AF85" i="23"/>
  <c r="V86" i="23"/>
  <c r="W87" i="23"/>
  <c r="AG88" i="23"/>
  <c r="L123" i="23" s="1"/>
  <c r="AE88" i="23"/>
  <c r="AJ88" i="23"/>
  <c r="K89" i="23"/>
  <c r="AJ93" i="23"/>
  <c r="AF95" i="23"/>
  <c r="AE95" i="23"/>
  <c r="AI95" i="23"/>
  <c r="AH95" i="23"/>
  <c r="AG95" i="23"/>
  <c r="T101" i="23"/>
  <c r="K136" i="23" s="1"/>
  <c r="AE102" i="23"/>
  <c r="U110" i="23"/>
  <c r="T110" i="23"/>
  <c r="Y110" i="23"/>
  <c r="X110" i="23"/>
  <c r="W110" i="23"/>
  <c r="V110" i="23"/>
  <c r="Y114" i="23"/>
  <c r="W82" i="23"/>
  <c r="V82" i="23"/>
  <c r="T82" i="23"/>
  <c r="AI82" i="23"/>
  <c r="AJ83" i="23"/>
  <c r="AJ84" i="23"/>
  <c r="AH85" i="23"/>
  <c r="W86" i="23"/>
  <c r="X87" i="23"/>
  <c r="X89" i="23"/>
  <c r="V89" i="23"/>
  <c r="U89" i="23"/>
  <c r="K124" i="23" s="1"/>
  <c r="Y90" i="23"/>
  <c r="AJ91" i="23"/>
  <c r="Y92" i="23"/>
  <c r="AE94" i="23"/>
  <c r="AJ95" i="23"/>
  <c r="Y100" i="23"/>
  <c r="AH105" i="23"/>
  <c r="X113" i="23"/>
  <c r="W113" i="23"/>
  <c r="V113" i="23"/>
  <c r="U113" i="23"/>
  <c r="T113" i="23"/>
  <c r="Y113" i="23"/>
  <c r="AI114" i="23"/>
  <c r="AH114" i="23"/>
  <c r="AG114" i="23"/>
  <c r="AF114" i="23"/>
  <c r="AE114" i="23"/>
  <c r="AJ114" i="23"/>
  <c r="K120" i="23"/>
  <c r="K85" i="23"/>
  <c r="Y86" i="23"/>
  <c r="AF87" i="23"/>
  <c r="AI87" i="23"/>
  <c r="Y99" i="23"/>
  <c r="AJ101" i="23"/>
  <c r="W104" i="23"/>
  <c r="T109" i="23"/>
  <c r="AE110" i="23"/>
  <c r="X104" i="23"/>
  <c r="AI105" i="23"/>
  <c r="X112" i="23"/>
  <c r="AI113" i="23"/>
  <c r="V93" i="23"/>
  <c r="K128" i="23" s="1"/>
  <c r="AG94" i="23"/>
  <c r="T99" i="23"/>
  <c r="K134" i="23" s="1"/>
  <c r="AE100" i="23"/>
  <c r="V101" i="23"/>
  <c r="K102" i="23"/>
  <c r="AG102" i="23"/>
  <c r="Y104" i="23"/>
  <c r="AJ105" i="23"/>
  <c r="T107" i="23"/>
  <c r="AE108" i="23"/>
  <c r="V109" i="23"/>
  <c r="AG110" i="23"/>
  <c r="Y112" i="23"/>
  <c r="AJ113" i="23"/>
  <c r="T90" i="23"/>
  <c r="AE91" i="23"/>
  <c r="V92" i="23"/>
  <c r="W93" i="23"/>
  <c r="AG93" i="23"/>
  <c r="AH94" i="23"/>
  <c r="T98" i="23"/>
  <c r="U99" i="23"/>
  <c r="AE99" i="23"/>
  <c r="V100" i="23"/>
  <c r="AF100" i="23"/>
  <c r="W101" i="23"/>
  <c r="AG101" i="23"/>
  <c r="AH102" i="23"/>
  <c r="T106" i="23"/>
  <c r="U107" i="23"/>
  <c r="AE107" i="23"/>
  <c r="V108" i="23"/>
  <c r="AF108" i="23"/>
  <c r="W109" i="23"/>
  <c r="AG109" i="23"/>
  <c r="AH110" i="23"/>
  <c r="T114" i="23"/>
  <c r="K118" i="23"/>
  <c r="K126" i="23"/>
  <c r="V90" i="23"/>
  <c r="K91" i="23"/>
  <c r="AG91" i="23"/>
  <c r="X92" i="23"/>
  <c r="Y93" i="23"/>
  <c r="AI93" i="23"/>
  <c r="AJ94" i="23"/>
  <c r="V98" i="23"/>
  <c r="K99" i="23"/>
  <c r="W99" i="23"/>
  <c r="AG99" i="23"/>
  <c r="X100" i="23"/>
  <c r="AH100" i="23"/>
  <c r="Y101" i="23"/>
  <c r="AI101" i="23"/>
  <c r="AJ102" i="23"/>
  <c r="T104" i="23"/>
  <c r="AE105" i="23"/>
  <c r="V106" i="23"/>
  <c r="W107" i="23"/>
  <c r="AG107" i="23"/>
  <c r="X108" i="23"/>
  <c r="AH108" i="23"/>
  <c r="Y109" i="23"/>
  <c r="AI109" i="23"/>
  <c r="AJ110" i="23"/>
  <c r="T112" i="23"/>
  <c r="AE113" i="23"/>
  <c r="V114" i="23"/>
  <c r="W90" i="23"/>
  <c r="AH91" i="23"/>
  <c r="W98" i="23"/>
  <c r="X99" i="23"/>
  <c r="AH99" i="23"/>
  <c r="AI100" i="23"/>
  <c r="U104" i="23"/>
  <c r="AF105" i="23"/>
  <c r="W106" i="23"/>
  <c r="X107" i="23"/>
  <c r="AH107" i="23"/>
  <c r="AI108" i="23"/>
  <c r="U112" i="23"/>
  <c r="AF113" i="23"/>
  <c r="W114" i="23"/>
  <c r="V104" i="23"/>
  <c r="K105" i="23"/>
  <c r="AG105" i="23"/>
  <c r="V112" i="23"/>
  <c r="K113" i="23"/>
  <c r="AG113" i="23"/>
  <c r="AI24" i="22"/>
  <c r="AH24" i="22"/>
  <c r="AG24" i="22"/>
  <c r="AF24" i="22"/>
  <c r="AE24" i="22"/>
  <c r="AJ24" i="22"/>
  <c r="Y27" i="22"/>
  <c r="X27" i="22"/>
  <c r="W27" i="22"/>
  <c r="V27" i="22"/>
  <c r="U27" i="22"/>
  <c r="T27" i="22"/>
  <c r="X25" i="22"/>
  <c r="W25" i="22"/>
  <c r="V25" i="22"/>
  <c r="U25" i="22"/>
  <c r="T25" i="22"/>
  <c r="Y25" i="22"/>
  <c r="X32" i="22"/>
  <c r="W32" i="22"/>
  <c r="V32" i="22"/>
  <c r="U32" i="22"/>
  <c r="T32" i="22"/>
  <c r="Y32" i="22"/>
  <c r="AG40" i="22"/>
  <c r="AF40" i="22"/>
  <c r="AJ40" i="22"/>
  <c r="AI40" i="22"/>
  <c r="AH40" i="22"/>
  <c r="AE40" i="22"/>
  <c r="AI20" i="22"/>
  <c r="AH20" i="22"/>
  <c r="AG20" i="22"/>
  <c r="AF20" i="22"/>
  <c r="AE20" i="22"/>
  <c r="AJ20" i="22"/>
  <c r="AG32" i="22"/>
  <c r="AI32" i="22"/>
  <c r="AH32" i="22"/>
  <c r="AF32" i="22"/>
  <c r="AE32" i="22"/>
  <c r="AJ32" i="22"/>
  <c r="X21" i="22"/>
  <c r="W21" i="22"/>
  <c r="V21" i="22"/>
  <c r="U21" i="22"/>
  <c r="Y21" i="22"/>
  <c r="T21" i="22"/>
  <c r="W23" i="22"/>
  <c r="V23" i="22"/>
  <c r="U23" i="22"/>
  <c r="T23" i="22"/>
  <c r="Y23" i="22"/>
  <c r="X23" i="22"/>
  <c r="AI28" i="22"/>
  <c r="AH28" i="22"/>
  <c r="AG28" i="22"/>
  <c r="AF28" i="22"/>
  <c r="AE28" i="22"/>
  <c r="AJ28" i="22"/>
  <c r="AE33" i="22"/>
  <c r="AI33" i="22"/>
  <c r="AJ33" i="22"/>
  <c r="AH33" i="22"/>
  <c r="AG33" i="22"/>
  <c r="AF33" i="22"/>
  <c r="AG36" i="22"/>
  <c r="AF36" i="22"/>
  <c r="AJ36" i="22"/>
  <c r="AI36" i="22"/>
  <c r="AH36" i="22"/>
  <c r="AE36" i="22"/>
  <c r="W29" i="22"/>
  <c r="V29" i="22"/>
  <c r="U29" i="22"/>
  <c r="T29" i="22"/>
  <c r="Y29" i="22"/>
  <c r="X29" i="22"/>
  <c r="AJ34" i="22"/>
  <c r="AG34" i="22"/>
  <c r="AI34" i="22"/>
  <c r="AH34" i="22"/>
  <c r="AF34" i="22"/>
  <c r="AE34" i="22"/>
  <c r="W24" i="22"/>
  <c r="AH23" i="22"/>
  <c r="V26" i="22"/>
  <c r="AF26" i="22"/>
  <c r="AH29" i="22"/>
  <c r="V30" i="22"/>
  <c r="AF30" i="22"/>
  <c r="V35" i="22"/>
  <c r="W36" i="22"/>
  <c r="V36" i="22"/>
  <c r="W37" i="22"/>
  <c r="W38" i="22"/>
  <c r="AE38" i="22"/>
  <c r="V39" i="22"/>
  <c r="W40" i="22"/>
  <c r="V40" i="22"/>
  <c r="AI41" i="22"/>
  <c r="AH41" i="22"/>
  <c r="AG41" i="22"/>
  <c r="AE41" i="22"/>
  <c r="Y42" i="22"/>
  <c r="W42" i="22"/>
  <c r="V42" i="22"/>
  <c r="V43" i="22"/>
  <c r="T44" i="22"/>
  <c r="Y45" i="22"/>
  <c r="W48" i="22"/>
  <c r="V48" i="22"/>
  <c r="U48" i="22"/>
  <c r="T48" i="22"/>
  <c r="Y48" i="22"/>
  <c r="X48" i="22"/>
  <c r="AJ50" i="22"/>
  <c r="U53" i="22"/>
  <c r="AF54" i="22"/>
  <c r="X60" i="22"/>
  <c r="T60" i="22"/>
  <c r="Y60" i="22"/>
  <c r="W60" i="22"/>
  <c r="V60" i="22"/>
  <c r="U60" i="22"/>
  <c r="Y67" i="22"/>
  <c r="AH19" i="22"/>
  <c r="AF22" i="22"/>
  <c r="AG22" i="22"/>
  <c r="AI23" i="22"/>
  <c r="AE25" i="22"/>
  <c r="W26" i="22"/>
  <c r="AG26" i="22"/>
  <c r="AE27" i="22"/>
  <c r="AI29" i="22"/>
  <c r="W30" i="22"/>
  <c r="AG30" i="22"/>
  <c r="T31" i="22"/>
  <c r="T34" i="22"/>
  <c r="W35" i="22"/>
  <c r="X37" i="22"/>
  <c r="T38" i="22"/>
  <c r="AF38" i="22"/>
  <c r="W39" i="22"/>
  <c r="AF41" i="22"/>
  <c r="T42" i="22"/>
  <c r="AE43" i="22"/>
  <c r="AI43" i="22"/>
  <c r="AH43" i="22"/>
  <c r="AG43" i="22"/>
  <c r="X44" i="22"/>
  <c r="AI45" i="22"/>
  <c r="AH45" i="22"/>
  <c r="AG45" i="22"/>
  <c r="AF45" i="22"/>
  <c r="AE45" i="22"/>
  <c r="AJ45" i="22"/>
  <c r="AE53" i="22"/>
  <c r="AJ53" i="22"/>
  <c r="AI53" i="22"/>
  <c r="AH53" i="22"/>
  <c r="AG53" i="22"/>
  <c r="AF53" i="22"/>
  <c r="AH60" i="22"/>
  <c r="AE60" i="22"/>
  <c r="AJ60" i="22"/>
  <c r="AI60" i="22"/>
  <c r="AG60" i="22"/>
  <c r="AF60" i="22"/>
  <c r="V22" i="22"/>
  <c r="AI19" i="22"/>
  <c r="AE21" i="22"/>
  <c r="T20" i="22"/>
  <c r="AF21" i="22"/>
  <c r="X22" i="22"/>
  <c r="AH22" i="22"/>
  <c r="AJ23" i="22"/>
  <c r="T24" i="22"/>
  <c r="K59" i="22" s="1"/>
  <c r="AF25" i="22"/>
  <c r="X26" i="22"/>
  <c r="AH26" i="22"/>
  <c r="AF27" i="22"/>
  <c r="T28" i="22"/>
  <c r="AJ29" i="22"/>
  <c r="X30" i="22"/>
  <c r="AH30" i="22"/>
  <c r="U31" i="22"/>
  <c r="AE31" i="22"/>
  <c r="U34" i="22"/>
  <c r="T36" i="22"/>
  <c r="AE37" i="22"/>
  <c r="AI37" i="22"/>
  <c r="U38" i="22"/>
  <c r="T40" i="22"/>
  <c r="AJ41" i="22"/>
  <c r="U42" i="22"/>
  <c r="AF43" i="22"/>
  <c r="Y46" i="22"/>
  <c r="X46" i="22"/>
  <c r="W46" i="22"/>
  <c r="V46" i="22"/>
  <c r="U46" i="22"/>
  <c r="T46" i="22"/>
  <c r="AG48" i="22"/>
  <c r="Y51" i="22"/>
  <c r="X56" i="22"/>
  <c r="W56" i="22"/>
  <c r="V56" i="22"/>
  <c r="U56" i="22"/>
  <c r="T56" i="22"/>
  <c r="Y56" i="22"/>
  <c r="AE23" i="22"/>
  <c r="AJ111" i="22"/>
  <c r="Y114" i="22"/>
  <c r="AI111" i="22"/>
  <c r="W111" i="22"/>
  <c r="AF109" i="22"/>
  <c r="U109" i="22"/>
  <c r="AH108" i="22"/>
  <c r="W108" i="22"/>
  <c r="AH105" i="22"/>
  <c r="AJ104" i="22"/>
  <c r="X104" i="22"/>
  <c r="AH102" i="22"/>
  <c r="V114" i="22"/>
  <c r="AH111" i="22"/>
  <c r="V111" i="22"/>
  <c r="Y110" i="22"/>
  <c r="AE109" i="22"/>
  <c r="AG108" i="22"/>
  <c r="V108" i="22"/>
  <c r="AI104" i="22"/>
  <c r="AG102" i="22"/>
  <c r="AI101" i="22"/>
  <c r="AG111" i="22"/>
  <c r="X110" i="22"/>
  <c r="AF108" i="22"/>
  <c r="U108" i="22"/>
  <c r="W107" i="22"/>
  <c r="AH104" i="22"/>
  <c r="T104" i="22"/>
  <c r="AF102" i="22"/>
  <c r="AH101" i="22"/>
  <c r="T114" i="22"/>
  <c r="AF111" i="22"/>
  <c r="W110" i="22"/>
  <c r="AE108" i="22"/>
  <c r="T108" i="22"/>
  <c r="V107" i="22"/>
  <c r="AG104" i="22"/>
  <c r="AJ103" i="22"/>
  <c r="AE102" i="22"/>
  <c r="V110" i="22"/>
  <c r="U107" i="22"/>
  <c r="AF101" i="22"/>
  <c r="W101" i="22"/>
  <c r="W88" i="22"/>
  <c r="AJ86" i="22"/>
  <c r="AI98" i="22"/>
  <c r="AF96" i="22"/>
  <c r="X94" i="22"/>
  <c r="AI91" i="22"/>
  <c r="X89" i="22"/>
  <c r="V88" i="22"/>
  <c r="AI86" i="22"/>
  <c r="X80" i="22"/>
  <c r="T79" i="22"/>
  <c r="AI75" i="22"/>
  <c r="AF98" i="22"/>
  <c r="W94" i="22"/>
  <c r="T88" i="22"/>
  <c r="AH86" i="22"/>
  <c r="AE98" i="22"/>
  <c r="AG86" i="22"/>
  <c r="AG101" i="22"/>
  <c r="X96" i="22"/>
  <c r="AI89" i="22"/>
  <c r="AF86" i="22"/>
  <c r="AG85" i="22"/>
  <c r="X84" i="22"/>
  <c r="X81" i="22"/>
  <c r="AJ96" i="22"/>
  <c r="W96" i="22"/>
  <c r="AH94" i="22"/>
  <c r="AE93" i="22"/>
  <c r="Y91" i="22"/>
  <c r="AH89" i="22"/>
  <c r="AF85" i="22"/>
  <c r="AJ84" i="22"/>
  <c r="W84" i="22"/>
  <c r="AE82" i="22"/>
  <c r="AI81" i="22"/>
  <c r="W81" i="22"/>
  <c r="T80" i="22"/>
  <c r="X79" i="22"/>
  <c r="X98" i="22"/>
  <c r="AI96" i="22"/>
  <c r="V96" i="22"/>
  <c r="AG95" i="22"/>
  <c r="AG89" i="22"/>
  <c r="AE85" i="22"/>
  <c r="V84" i="22"/>
  <c r="V81" i="22"/>
  <c r="W79" i="22"/>
  <c r="T74" i="22"/>
  <c r="X66" i="22"/>
  <c r="W62" i="22"/>
  <c r="W61" i="22"/>
  <c r="AI71" i="22"/>
  <c r="U66" i="22"/>
  <c r="V62" i="22"/>
  <c r="V61" i="22"/>
  <c r="AE75" i="22"/>
  <c r="AE71" i="22"/>
  <c r="L106" i="22" s="1"/>
  <c r="AH70" i="22"/>
  <c r="T66" i="22"/>
  <c r="AF64" i="22"/>
  <c r="AG63" i="22"/>
  <c r="AG62" i="22"/>
  <c r="T62" i="22"/>
  <c r="U61" i="22"/>
  <c r="AH57" i="22"/>
  <c r="W57" i="22"/>
  <c r="V51" i="22"/>
  <c r="V45" i="22"/>
  <c r="V67" i="22"/>
  <c r="AI54" i="22"/>
  <c r="X53" i="22"/>
  <c r="X49" i="22"/>
  <c r="X47" i="22"/>
  <c r="X43" i="22"/>
  <c r="Y75" i="22"/>
  <c r="U71" i="22"/>
  <c r="U67" i="22"/>
  <c r="Y63" i="22"/>
  <c r="AH54" i="22"/>
  <c r="W53" i="22"/>
  <c r="W49" i="22"/>
  <c r="W47" i="22"/>
  <c r="W43" i="22"/>
  <c r="U75" i="22"/>
  <c r="X74" i="22"/>
  <c r="AG73" i="22"/>
  <c r="X70" i="22"/>
  <c r="AI67" i="22"/>
  <c r="T67" i="22"/>
  <c r="W65" i="22"/>
  <c r="X63" i="22"/>
  <c r="Y62" i="22"/>
  <c r="AH55" i="22"/>
  <c r="AG54" i="22"/>
  <c r="W54" i="22"/>
  <c r="V53" i="22"/>
  <c r="AH52" i="22"/>
  <c r="V49" i="22"/>
  <c r="AH48" i="22"/>
  <c r="V47" i="22"/>
  <c r="W22" i="22"/>
  <c r="AJ19" i="22"/>
  <c r="S19" i="22"/>
  <c r="U20" i="22"/>
  <c r="AG21" i="22"/>
  <c r="Y22" i="22"/>
  <c r="AI22" i="22"/>
  <c r="U24" i="22"/>
  <c r="AG25" i="22"/>
  <c r="Y26" i="22"/>
  <c r="AI26" i="22"/>
  <c r="AG27" i="22"/>
  <c r="U28" i="22"/>
  <c r="Y30" i="22"/>
  <c r="AI30" i="22"/>
  <c r="V31" i="22"/>
  <c r="AF31" i="22"/>
  <c r="U33" i="22"/>
  <c r="Y33" i="22"/>
  <c r="U36" i="22"/>
  <c r="V38" i="22"/>
  <c r="AI38" i="22"/>
  <c r="U40" i="22"/>
  <c r="Y41" i="22"/>
  <c r="X41" i="22"/>
  <c r="W41" i="22"/>
  <c r="U41" i="22"/>
  <c r="X42" i="22"/>
  <c r="AJ43" i="22"/>
  <c r="AG44" i="22"/>
  <c r="AF44" i="22"/>
  <c r="AE44" i="22"/>
  <c r="AJ44" i="22"/>
  <c r="AI44" i="22"/>
  <c r="AI51" i="22"/>
  <c r="AH51" i="22"/>
  <c r="AG51" i="22"/>
  <c r="AF51" i="22"/>
  <c r="AE51" i="22"/>
  <c r="AJ51" i="22"/>
  <c r="AH56" i="22"/>
  <c r="AG56" i="22"/>
  <c r="AF56" i="22"/>
  <c r="AE56" i="22"/>
  <c r="AJ56" i="22"/>
  <c r="AI56" i="22"/>
  <c r="W59" i="22"/>
  <c r="Y59" i="22"/>
  <c r="X59" i="22"/>
  <c r="V59" i="22"/>
  <c r="U59" i="22"/>
  <c r="T59" i="22"/>
  <c r="V20" i="22"/>
  <c r="AH21" i="22"/>
  <c r="AJ22" i="22"/>
  <c r="V24" i="22"/>
  <c r="AH25" i="22"/>
  <c r="AJ26" i="22"/>
  <c r="AH27" i="22"/>
  <c r="V28" i="22"/>
  <c r="AJ30" i="22"/>
  <c r="W31" i="22"/>
  <c r="AG31" i="22"/>
  <c r="T33" i="22"/>
  <c r="X34" i="22"/>
  <c r="AI35" i="22"/>
  <c r="AH35" i="22"/>
  <c r="AE35" i="22"/>
  <c r="X36" i="22"/>
  <c r="AF37" i="22"/>
  <c r="X38" i="22"/>
  <c r="AI39" i="22"/>
  <c r="AH39" i="22"/>
  <c r="AE39" i="22"/>
  <c r="X40" i="22"/>
  <c r="T41" i="22"/>
  <c r="AH44" i="22"/>
  <c r="AJ46" i="22"/>
  <c r="U49" i="22"/>
  <c r="W52" i="22"/>
  <c r="V52" i="22"/>
  <c r="U52" i="22"/>
  <c r="T52" i="22"/>
  <c r="Y52" i="22"/>
  <c r="X52" i="22"/>
  <c r="W55" i="22"/>
  <c r="V55" i="22"/>
  <c r="U55" i="22"/>
  <c r="T55" i="22"/>
  <c r="Y55" i="22"/>
  <c r="X55" i="22"/>
  <c r="AG59" i="22"/>
  <c r="AJ59" i="22"/>
  <c r="AI59" i="22"/>
  <c r="AH59" i="22"/>
  <c r="AF59" i="22"/>
  <c r="AE59" i="22"/>
  <c r="AE29" i="22"/>
  <c r="X31" i="22"/>
  <c r="AH31" i="22"/>
  <c r="V33" i="22"/>
  <c r="Y34" i="22"/>
  <c r="AF35" i="22"/>
  <c r="Y36" i="22"/>
  <c r="AG37" i="22"/>
  <c r="Y38" i="22"/>
  <c r="AF39" i="22"/>
  <c r="Y40" i="22"/>
  <c r="V41" i="22"/>
  <c r="AJ42" i="22"/>
  <c r="AI42" i="22"/>
  <c r="AG42" i="22"/>
  <c r="AF42" i="22"/>
  <c r="AE49" i="22"/>
  <c r="AJ49" i="22"/>
  <c r="AI49" i="22"/>
  <c r="AH49" i="22"/>
  <c r="AG49" i="22"/>
  <c r="AF49" i="22"/>
  <c r="AI65" i="22"/>
  <c r="AH65" i="22"/>
  <c r="AF65" i="22"/>
  <c r="AE65" i="22"/>
  <c r="AJ65" i="22"/>
  <c r="AG65" i="22"/>
  <c r="AI27" i="22"/>
  <c r="AF19" i="22"/>
  <c r="X20" i="22"/>
  <c r="T22" i="22"/>
  <c r="AF23" i="22"/>
  <c r="X24" i="22"/>
  <c r="T26" i="22"/>
  <c r="X28" i="22"/>
  <c r="AF29" i="22"/>
  <c r="T30" i="22"/>
  <c r="AI31" i="22"/>
  <c r="W33" i="22"/>
  <c r="Y35" i="22"/>
  <c r="X35" i="22"/>
  <c r="U35" i="22"/>
  <c r="AG35" i="22"/>
  <c r="U37" i="22"/>
  <c r="T37" i="22"/>
  <c r="Y37" i="22"/>
  <c r="AH37" i="22"/>
  <c r="Y39" i="22"/>
  <c r="X39" i="22"/>
  <c r="U39" i="22"/>
  <c r="AG39" i="22"/>
  <c r="AE42" i="22"/>
  <c r="U47" i="22"/>
  <c r="Y50" i="22"/>
  <c r="X50" i="22"/>
  <c r="W50" i="22"/>
  <c r="V50" i="22"/>
  <c r="U50" i="22"/>
  <c r="T50" i="22"/>
  <c r="AG52" i="22"/>
  <c r="V54" i="22"/>
  <c r="AG55" i="22"/>
  <c r="V58" i="22"/>
  <c r="T58" i="22"/>
  <c r="Y58" i="22"/>
  <c r="X58" i="22"/>
  <c r="W58" i="22"/>
  <c r="U58" i="22"/>
  <c r="W64" i="22"/>
  <c r="U64" i="22"/>
  <c r="T64" i="22"/>
  <c r="V64" i="22"/>
  <c r="Y64" i="22"/>
  <c r="X64" i="22"/>
  <c r="AI25" i="22"/>
  <c r="W28" i="22"/>
  <c r="AG19" i="22"/>
  <c r="X33" i="22"/>
  <c r="W34" i="22"/>
  <c r="T35" i="22"/>
  <c r="AJ35" i="22"/>
  <c r="V37" i="22"/>
  <c r="AJ37" i="22"/>
  <c r="AJ38" i="22"/>
  <c r="AG38" i="22"/>
  <c r="T39" i="22"/>
  <c r="AJ39" i="22"/>
  <c r="AH42" i="22"/>
  <c r="U43" i="22"/>
  <c r="W44" i="22"/>
  <c r="V44" i="22"/>
  <c r="U44" i="22"/>
  <c r="Y44" i="22"/>
  <c r="AE47" i="22"/>
  <c r="AJ47" i="22"/>
  <c r="AI47" i="22"/>
  <c r="AH47" i="22"/>
  <c r="AG47" i="22"/>
  <c r="AF47" i="22"/>
  <c r="AF58" i="22"/>
  <c r="AE58" i="22"/>
  <c r="AJ58" i="22"/>
  <c r="AI58" i="22"/>
  <c r="AH58" i="22"/>
  <c r="AG58" i="22"/>
  <c r="AJ61" i="22"/>
  <c r="AI61" i="22"/>
  <c r="AI68" i="22"/>
  <c r="AH68" i="22"/>
  <c r="AG68" i="22"/>
  <c r="W71" i="22"/>
  <c r="V71" i="22"/>
  <c r="T71" i="22"/>
  <c r="X71" i="22"/>
  <c r="T76" i="22"/>
  <c r="Y76" i="22"/>
  <c r="X76" i="22"/>
  <c r="W76" i="22"/>
  <c r="U76" i="22"/>
  <c r="AG77" i="22"/>
  <c r="AI77" i="22"/>
  <c r="AH77" i="22"/>
  <c r="AF77" i="22"/>
  <c r="AE77" i="22"/>
  <c r="AJ77" i="22"/>
  <c r="U81" i="22"/>
  <c r="AE46" i="22"/>
  <c r="AI48" i="22"/>
  <c r="AE50" i="22"/>
  <c r="AI52" i="22"/>
  <c r="X54" i="22"/>
  <c r="AI55" i="22"/>
  <c r="U57" i="22"/>
  <c r="AE57" i="22"/>
  <c r="AJ66" i="22"/>
  <c r="AI66" i="22"/>
  <c r="AG66" i="22"/>
  <c r="AF66" i="22"/>
  <c r="AE68" i="22"/>
  <c r="U69" i="22"/>
  <c r="T69" i="22"/>
  <c r="Y69" i="22"/>
  <c r="X69" i="22"/>
  <c r="X72" i="22"/>
  <c r="W72" i="22"/>
  <c r="U72" i="22"/>
  <c r="T72" i="22"/>
  <c r="Y72" i="22"/>
  <c r="V76" i="22"/>
  <c r="AG90" i="22"/>
  <c r="AJ90" i="22"/>
  <c r="AI90" i="22"/>
  <c r="AH90" i="22"/>
  <c r="AE90" i="22"/>
  <c r="AF90" i="22"/>
  <c r="AF97" i="22"/>
  <c r="AH97" i="22"/>
  <c r="AG97" i="22"/>
  <c r="AE97" i="22"/>
  <c r="AI97" i="22"/>
  <c r="AJ97" i="22"/>
  <c r="T45" i="22"/>
  <c r="AF46" i="22"/>
  <c r="AJ48" i="22"/>
  <c r="AF50" i="22"/>
  <c r="T51" i="22"/>
  <c r="AJ52" i="22"/>
  <c r="Y54" i="22"/>
  <c r="AJ55" i="22"/>
  <c r="T57" i="22"/>
  <c r="AF57" i="22"/>
  <c r="AE61" i="22"/>
  <c r="AE62" i="22"/>
  <c r="AJ62" i="22"/>
  <c r="AF63" i="22"/>
  <c r="AG64" i="22"/>
  <c r="AE64" i="22"/>
  <c r="AE66" i="22"/>
  <c r="AF68" i="22"/>
  <c r="V69" i="22"/>
  <c r="AF70" i="22"/>
  <c r="AE70" i="22"/>
  <c r="AJ70" i="22"/>
  <c r="AI70" i="22"/>
  <c r="Y71" i="22"/>
  <c r="AJ74" i="22"/>
  <c r="AI74" i="22"/>
  <c r="AG74" i="22"/>
  <c r="AF74" i="22"/>
  <c r="AE74" i="22"/>
  <c r="AF76" i="22"/>
  <c r="AJ76" i="22"/>
  <c r="AI76" i="22"/>
  <c r="AH76" i="22"/>
  <c r="AE76" i="22"/>
  <c r="Y80" i="22"/>
  <c r="AJ81" i="22"/>
  <c r="Y85" i="22"/>
  <c r="X85" i="22"/>
  <c r="W85" i="22"/>
  <c r="V85" i="22"/>
  <c r="U85" i="22"/>
  <c r="T85" i="22"/>
  <c r="Y96" i="22"/>
  <c r="Y43" i="22"/>
  <c r="U45" i="22"/>
  <c r="AG46" i="22"/>
  <c r="Y47" i="22"/>
  <c r="Y49" i="22"/>
  <c r="AG50" i="22"/>
  <c r="U51" i="22"/>
  <c r="Y53" i="22"/>
  <c r="AJ54" i="22"/>
  <c r="V57" i="22"/>
  <c r="AG57" i="22"/>
  <c r="T61" i="22"/>
  <c r="Y61" i="22"/>
  <c r="AF61" i="22"/>
  <c r="U62" i="22"/>
  <c r="AF62" i="22"/>
  <c r="AE63" i="22"/>
  <c r="Y66" i="22"/>
  <c r="W66" i="22"/>
  <c r="V66" i="22"/>
  <c r="AH66" i="22"/>
  <c r="AJ68" i="22"/>
  <c r="W69" i="22"/>
  <c r="AG70" i="22"/>
  <c r="AG71" i="22"/>
  <c r="AF71" i="22"/>
  <c r="AJ71" i="22"/>
  <c r="AH71" i="22"/>
  <c r="V72" i="22"/>
  <c r="AH74" i="22"/>
  <c r="AJ75" i="22"/>
  <c r="AG76" i="22"/>
  <c r="AJ89" i="22"/>
  <c r="AH46" i="22"/>
  <c r="AH50" i="22"/>
  <c r="AG61" i="22"/>
  <c r="V63" i="22"/>
  <c r="T63" i="22"/>
  <c r="T68" i="22"/>
  <c r="Y68" i="22"/>
  <c r="X68" i="22"/>
  <c r="W68" i="22"/>
  <c r="AE69" i="22"/>
  <c r="AJ69" i="22"/>
  <c r="AI69" i="22"/>
  <c r="AH69" i="22"/>
  <c r="AH72" i="22"/>
  <c r="AG72" i="22"/>
  <c r="AE72" i="22"/>
  <c r="AI72" i="22"/>
  <c r="L107" i="22" s="1"/>
  <c r="Y73" i="22"/>
  <c r="X73" i="22"/>
  <c r="V73" i="22"/>
  <c r="U73" i="22"/>
  <c r="T73" i="22"/>
  <c r="X78" i="22"/>
  <c r="Y78" i="22"/>
  <c r="W78" i="22"/>
  <c r="V78" i="22"/>
  <c r="T78" i="22"/>
  <c r="AH85" i="22"/>
  <c r="AI92" i="22"/>
  <c r="AH92" i="22"/>
  <c r="AG92" i="22"/>
  <c r="AF92" i="22"/>
  <c r="AJ92" i="22"/>
  <c r="AE92" i="22"/>
  <c r="X99" i="22"/>
  <c r="V99" i="22"/>
  <c r="U99" i="22"/>
  <c r="T99" i="22"/>
  <c r="W99" i="22"/>
  <c r="Y99" i="22"/>
  <c r="W45" i="22"/>
  <c r="AI46" i="22"/>
  <c r="AE48" i="22"/>
  <c r="AI50" i="22"/>
  <c r="W51" i="22"/>
  <c r="AE52" i="22"/>
  <c r="T54" i="22"/>
  <c r="AE55" i="22"/>
  <c r="K57" i="22"/>
  <c r="X57" i="22"/>
  <c r="AI57" i="22"/>
  <c r="AH61" i="22"/>
  <c r="AH62" i="22"/>
  <c r="AH63" i="22"/>
  <c r="AH64" i="22"/>
  <c r="AJ67" i="22"/>
  <c r="AH67" i="22"/>
  <c r="AG67" i="22"/>
  <c r="V70" i="22"/>
  <c r="U70" i="22"/>
  <c r="Y70" i="22"/>
  <c r="AF72" i="22"/>
  <c r="W73" i="22"/>
  <c r="U78" i="22"/>
  <c r="AI79" i="22"/>
  <c r="AG79" i="22"/>
  <c r="AF79" i="22"/>
  <c r="AE79" i="22"/>
  <c r="AJ79" i="22"/>
  <c r="AH79" i="22"/>
  <c r="X83" i="22"/>
  <c r="Y83" i="22"/>
  <c r="W83" i="22"/>
  <c r="V83" i="22"/>
  <c r="U83" i="22"/>
  <c r="T83" i="22"/>
  <c r="W91" i="22"/>
  <c r="AH99" i="22"/>
  <c r="AG99" i="22"/>
  <c r="AF99" i="22"/>
  <c r="AE99" i="22"/>
  <c r="AI99" i="22"/>
  <c r="AJ99" i="22"/>
  <c r="T43" i="22"/>
  <c r="X45" i="22"/>
  <c r="T47" i="22"/>
  <c r="AF48" i="22"/>
  <c r="T49" i="22"/>
  <c r="X51" i="22"/>
  <c r="AF52" i="22"/>
  <c r="T53" i="22"/>
  <c r="U54" i="22"/>
  <c r="AE54" i="22"/>
  <c r="AF55" i="22"/>
  <c r="Y57" i="22"/>
  <c r="AJ57" i="22"/>
  <c r="AI62" i="22"/>
  <c r="U63" i="22"/>
  <c r="AI63" i="22"/>
  <c r="AI64" i="22"/>
  <c r="Y65" i="22"/>
  <c r="X65" i="22"/>
  <c r="V65" i="22"/>
  <c r="U65" i="22"/>
  <c r="AE67" i="22"/>
  <c r="U68" i="22"/>
  <c r="AF69" i="22"/>
  <c r="T70" i="22"/>
  <c r="AJ72" i="22"/>
  <c r="AI73" i="22"/>
  <c r="AH73" i="22"/>
  <c r="AF73" i="22"/>
  <c r="AE73" i="22"/>
  <c r="AJ73" i="22"/>
  <c r="Y74" i="22"/>
  <c r="AH78" i="22"/>
  <c r="AJ78" i="22"/>
  <c r="AI78" i="22"/>
  <c r="AG78" i="22"/>
  <c r="AE78" i="22"/>
  <c r="AH84" i="22"/>
  <c r="T87" i="22"/>
  <c r="W87" i="22"/>
  <c r="V87" i="22"/>
  <c r="U87" i="22"/>
  <c r="X87" i="22"/>
  <c r="Y87" i="22"/>
  <c r="X61" i="22"/>
  <c r="X62" i="22"/>
  <c r="W63" i="22"/>
  <c r="AJ63" i="22"/>
  <c r="AJ64" i="22"/>
  <c r="T65" i="22"/>
  <c r="X67" i="22"/>
  <c r="W67" i="22"/>
  <c r="AF67" i="22"/>
  <c r="V68" i="22"/>
  <c r="AG69" i="22"/>
  <c r="W70" i="22"/>
  <c r="X75" i="22"/>
  <c r="W75" i="22"/>
  <c r="V75" i="22"/>
  <c r="T75" i="22"/>
  <c r="W77" i="22"/>
  <c r="X77" i="22"/>
  <c r="V77" i="22"/>
  <c r="U77" i="22"/>
  <c r="T77" i="22"/>
  <c r="Y77" i="22"/>
  <c r="AF78" i="22"/>
  <c r="AH81" i="22"/>
  <c r="AG82" i="22"/>
  <c r="AH82" i="22"/>
  <c r="AJ93" i="22"/>
  <c r="AI93" i="22"/>
  <c r="AG94" i="22"/>
  <c r="AF94" i="22"/>
  <c r="AE94" i="22"/>
  <c r="AI100" i="22"/>
  <c r="AJ100" i="22"/>
  <c r="AH100" i="22"/>
  <c r="AF100" i="22"/>
  <c r="X109" i="22"/>
  <c r="AG113" i="22"/>
  <c r="AF113" i="22"/>
  <c r="AE113" i="22"/>
  <c r="AJ113" i="22"/>
  <c r="AI113" i="22"/>
  <c r="AH113" i="22"/>
  <c r="AJ80" i="22"/>
  <c r="W82" i="22"/>
  <c r="V82" i="22"/>
  <c r="AH83" i="22"/>
  <c r="T86" i="22"/>
  <c r="AE86" i="22"/>
  <c r="AH87" i="22"/>
  <c r="AG87" i="22"/>
  <c r="AF87" i="22"/>
  <c r="AE88" i="22"/>
  <c r="AJ88" i="22"/>
  <c r="AI88" i="22"/>
  <c r="W90" i="22"/>
  <c r="Y90" i="22"/>
  <c r="X90" i="22"/>
  <c r="V90" i="22"/>
  <c r="Y93" i="22"/>
  <c r="T95" i="22"/>
  <c r="Y95" i="22"/>
  <c r="X95" i="22"/>
  <c r="W95" i="22"/>
  <c r="V97" i="22"/>
  <c r="W97" i="22"/>
  <c r="U97" i="22"/>
  <c r="T97" i="22"/>
  <c r="AE100" i="22"/>
  <c r="V112" i="22"/>
  <c r="U112" i="22"/>
  <c r="W112" i="22"/>
  <c r="T112" i="22"/>
  <c r="Y112" i="22"/>
  <c r="X112" i="22"/>
  <c r="U74" i="22"/>
  <c r="AF75" i="22"/>
  <c r="U80" i="22"/>
  <c r="AE80" i="22"/>
  <c r="T82" i="22"/>
  <c r="AF82" i="22"/>
  <c r="AE83" i="22"/>
  <c r="AF88" i="22"/>
  <c r="V89" i="22"/>
  <c r="T89" i="22"/>
  <c r="T90" i="22"/>
  <c r="AH91" i="22"/>
  <c r="AE91" i="22"/>
  <c r="T93" i="22"/>
  <c r="AF93" i="22"/>
  <c r="V94" i="22"/>
  <c r="U94" i="22"/>
  <c r="T94" i="22"/>
  <c r="AI94" i="22"/>
  <c r="U95" i="22"/>
  <c r="X97" i="22"/>
  <c r="AG98" i="22"/>
  <c r="AG100" i="22"/>
  <c r="V74" i="22"/>
  <c r="AG75" i="22"/>
  <c r="V80" i="22"/>
  <c r="AF80" i="22"/>
  <c r="Y81" i="22"/>
  <c r="U82" i="22"/>
  <c r="AI82" i="22"/>
  <c r="AF83" i="22"/>
  <c r="U86" i="22"/>
  <c r="AE87" i="22"/>
  <c r="U88" i="22"/>
  <c r="Y88" i="22"/>
  <c r="X88" i="22"/>
  <c r="AG88" i="22"/>
  <c r="U89" i="22"/>
  <c r="U90" i="22"/>
  <c r="AF91" i="22"/>
  <c r="U93" i="22"/>
  <c r="AG93" i="22"/>
  <c r="AJ94" i="22"/>
  <c r="V95" i="22"/>
  <c r="Y97" i="22"/>
  <c r="U103" i="22"/>
  <c r="T103" i="22"/>
  <c r="V103" i="22"/>
  <c r="Y103" i="22"/>
  <c r="X103" i="22"/>
  <c r="W103" i="22"/>
  <c r="AJ112" i="22"/>
  <c r="W74" i="22"/>
  <c r="AH75" i="22"/>
  <c r="Y79" i="22"/>
  <c r="W80" i="22"/>
  <c r="AG80" i="22"/>
  <c r="X82" i="22"/>
  <c r="AJ82" i="22"/>
  <c r="AG83" i="22"/>
  <c r="V86" i="22"/>
  <c r="AI87" i="22"/>
  <c r="AH88" i="22"/>
  <c r="W89" i="22"/>
  <c r="AG91" i="22"/>
  <c r="V93" i="22"/>
  <c r="AH93" i="22"/>
  <c r="AJ95" i="22"/>
  <c r="AI95" i="22"/>
  <c r="AH95" i="22"/>
  <c r="AE96" i="22"/>
  <c r="Y100" i="22"/>
  <c r="X100" i="22"/>
  <c r="W100" i="22"/>
  <c r="U100" i="22"/>
  <c r="AI103" i="22"/>
  <c r="AH80" i="22"/>
  <c r="AF81" i="22"/>
  <c r="Y82" i="22"/>
  <c r="AI83" i="22"/>
  <c r="AI84" i="22"/>
  <c r="AF84" i="22"/>
  <c r="W86" i="22"/>
  <c r="AJ87" i="22"/>
  <c r="X91" i="22"/>
  <c r="T91" i="22"/>
  <c r="Y92" i="22"/>
  <c r="W92" i="22"/>
  <c r="V92" i="22"/>
  <c r="U92" i="22"/>
  <c r="W93" i="22"/>
  <c r="W98" i="22"/>
  <c r="Y98" i="22"/>
  <c r="V98" i="22"/>
  <c r="T100" i="22"/>
  <c r="AI107" i="22"/>
  <c r="AH107" i="22"/>
  <c r="AF107" i="22"/>
  <c r="AE107" i="22"/>
  <c r="AJ107" i="22"/>
  <c r="AG107" i="22"/>
  <c r="U79" i="22"/>
  <c r="AI80" i="22"/>
  <c r="T81" i="22"/>
  <c r="AE81" i="22"/>
  <c r="AJ83" i="22"/>
  <c r="Y84" i="22"/>
  <c r="U84" i="22"/>
  <c r="AE84" i="22"/>
  <c r="X86" i="22"/>
  <c r="Y89" i="22"/>
  <c r="U91" i="22"/>
  <c r="AJ91" i="22"/>
  <c r="T92" i="22"/>
  <c r="X93" i="22"/>
  <c r="Y94" i="22"/>
  <c r="AE95" i="22"/>
  <c r="U96" i="22"/>
  <c r="AG96" i="22"/>
  <c r="T98" i="22"/>
  <c r="V100" i="22"/>
  <c r="U101" i="22"/>
  <c r="T101" i="22"/>
  <c r="Y101" i="22"/>
  <c r="X101" i="22"/>
  <c r="V101" i="22"/>
  <c r="Y106" i="22"/>
  <c r="AH114" i="22"/>
  <c r="AG114" i="22"/>
  <c r="AJ114" i="22"/>
  <c r="AI114" i="22"/>
  <c r="AF114" i="22"/>
  <c r="AE114" i="22"/>
  <c r="V79" i="22"/>
  <c r="AG81" i="22"/>
  <c r="T84" i="22"/>
  <c r="AG84" i="22"/>
  <c r="AJ85" i="22"/>
  <c r="AI85" i="22"/>
  <c r="Y86" i="22"/>
  <c r="AF89" i="22"/>
  <c r="AE89" i="22"/>
  <c r="V91" i="22"/>
  <c r="X92" i="22"/>
  <c r="AF95" i="22"/>
  <c r="T96" i="22"/>
  <c r="AH96" i="22"/>
  <c r="U98" i="22"/>
  <c r="AJ102" i="22"/>
  <c r="W105" i="22"/>
  <c r="V105" i="22"/>
  <c r="Y105" i="22"/>
  <c r="X105" i="22"/>
  <c r="U105" i="22"/>
  <c r="T105" i="22"/>
  <c r="AH106" i="22"/>
  <c r="AG106" i="22"/>
  <c r="AJ106" i="22"/>
  <c r="AI106" i="22"/>
  <c r="AF106" i="22"/>
  <c r="AE106" i="22"/>
  <c r="AG110" i="22"/>
  <c r="W113" i="22"/>
  <c r="V113" i="22"/>
  <c r="Y113" i="22"/>
  <c r="X113" i="22"/>
  <c r="U113" i="22"/>
  <c r="T113" i="22"/>
  <c r="AF104" i="22"/>
  <c r="AE104" i="22"/>
  <c r="Y108" i="22"/>
  <c r="AJ108" i="22"/>
  <c r="AI108" i="22"/>
  <c r="Y109" i="22"/>
  <c r="AH110" i="22"/>
  <c r="X114" i="22"/>
  <c r="W114" i="22"/>
  <c r="T102" i="22"/>
  <c r="V104" i="22"/>
  <c r="U104" i="22"/>
  <c r="AI110" i="22"/>
  <c r="AG105" i="22"/>
  <c r="AF105" i="22"/>
  <c r="AJ109" i="22"/>
  <c r="AJ110" i="22"/>
  <c r="U111" i="22"/>
  <c r="T111" i="22"/>
  <c r="U114" i="22"/>
  <c r="AH98" i="22"/>
  <c r="U102" i="22"/>
  <c r="AE103" i="22"/>
  <c r="W104" i="22"/>
  <c r="AE105" i="22"/>
  <c r="T109" i="22"/>
  <c r="V102" i="22"/>
  <c r="X106" i="22"/>
  <c r="W106" i="22"/>
  <c r="AF112" i="22"/>
  <c r="AE112" i="22"/>
  <c r="AJ98" i="22"/>
  <c r="W102" i="22"/>
  <c r="AI102" i="22"/>
  <c r="AF103" i="22"/>
  <c r="Y104" i="22"/>
  <c r="AI105" i="22"/>
  <c r="T106" i="22"/>
  <c r="X108" i="22"/>
  <c r="V109" i="22"/>
  <c r="AG109" i="22"/>
  <c r="T110" i="22"/>
  <c r="AE110" i="22"/>
  <c r="X111" i="22"/>
  <c r="AG112" i="22"/>
  <c r="L99" i="22"/>
  <c r="AJ101" i="22"/>
  <c r="X102" i="22"/>
  <c r="AG103" i="22"/>
  <c r="AJ105" i="22"/>
  <c r="U106" i="22"/>
  <c r="Y107" i="22"/>
  <c r="X107" i="22"/>
  <c r="W109" i="22"/>
  <c r="AH109" i="22"/>
  <c r="AF110" i="22"/>
  <c r="Y111" i="22"/>
  <c r="AH112" i="22"/>
  <c r="AE101" i="22"/>
  <c r="Y102" i="22"/>
  <c r="AH103" i="22"/>
  <c r="V106" i="22"/>
  <c r="T107" i="22"/>
  <c r="AI109" i="22"/>
  <c r="U110" i="22"/>
  <c r="AE111" i="22"/>
  <c r="AC111" i="22" s="1"/>
  <c r="AI112" i="22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54" i="1"/>
  <c r="L83" i="23" l="1"/>
  <c r="L92" i="24"/>
  <c r="K107" i="24"/>
  <c r="K102" i="24"/>
  <c r="L78" i="24"/>
  <c r="K93" i="24"/>
  <c r="K84" i="24"/>
  <c r="K94" i="24"/>
  <c r="L42" i="23"/>
  <c r="K113" i="24"/>
  <c r="K144" i="24"/>
  <c r="C47" i="24"/>
  <c r="R73" i="24"/>
  <c r="M41" i="24"/>
  <c r="K67" i="24"/>
  <c r="K128" i="24"/>
  <c r="K109" i="24"/>
  <c r="K63" i="24"/>
  <c r="K55" i="24"/>
  <c r="K62" i="24"/>
  <c r="L77" i="24"/>
  <c r="K82" i="24"/>
  <c r="L80" i="23"/>
  <c r="K97" i="24"/>
  <c r="K98" i="24"/>
  <c r="K131" i="24"/>
  <c r="K125" i="24"/>
  <c r="AC66" i="24"/>
  <c r="C44" i="24"/>
  <c r="K101" i="24"/>
  <c r="K123" i="24"/>
  <c r="F42" i="24"/>
  <c r="C46" i="24"/>
  <c r="D43" i="24"/>
  <c r="L67" i="24"/>
  <c r="L99" i="24"/>
  <c r="L86" i="24"/>
  <c r="L120" i="24"/>
  <c r="L118" i="24"/>
  <c r="R56" i="24"/>
  <c r="AC39" i="24"/>
  <c r="E46" i="24"/>
  <c r="H41" i="24"/>
  <c r="F41" i="24"/>
  <c r="L128" i="24"/>
  <c r="AC96" i="24"/>
  <c r="F43" i="24"/>
  <c r="R43" i="24"/>
  <c r="AC25" i="24"/>
  <c r="R29" i="24"/>
  <c r="L58" i="24"/>
  <c r="K89" i="24"/>
  <c r="D42" i="24"/>
  <c r="L121" i="24"/>
  <c r="C41" i="24"/>
  <c r="L106" i="24"/>
  <c r="AC76" i="24"/>
  <c r="R36" i="24"/>
  <c r="I43" i="24"/>
  <c r="E43" i="24"/>
  <c r="L102" i="24"/>
  <c r="J41" i="24"/>
  <c r="K43" i="24"/>
  <c r="AC49" i="23"/>
  <c r="R34" i="23"/>
  <c r="C23" i="23"/>
  <c r="AC42" i="23"/>
  <c r="K60" i="23"/>
  <c r="H47" i="23"/>
  <c r="R80" i="23"/>
  <c r="R74" i="23"/>
  <c r="L108" i="23"/>
  <c r="AC54" i="23"/>
  <c r="R63" i="23"/>
  <c r="I47" i="23"/>
  <c r="H48" i="23"/>
  <c r="AC62" i="23"/>
  <c r="AC66" i="23"/>
  <c r="L77" i="23"/>
  <c r="K65" i="23"/>
  <c r="J42" i="23"/>
  <c r="H42" i="23"/>
  <c r="L131" i="23"/>
  <c r="L126" i="23"/>
  <c r="F42" i="23"/>
  <c r="L70" i="23"/>
  <c r="AC83" i="23"/>
  <c r="K44" i="23"/>
  <c r="L24" i="23"/>
  <c r="J43" i="23"/>
  <c r="L44" i="23"/>
  <c r="AC104" i="23"/>
  <c r="L63" i="23"/>
  <c r="N48" i="23"/>
  <c r="N47" i="23"/>
  <c r="L117" i="23"/>
  <c r="AC98" i="23"/>
  <c r="G44" i="23"/>
  <c r="D42" i="23"/>
  <c r="K142" i="23"/>
  <c r="G42" i="23"/>
  <c r="L54" i="23"/>
  <c r="L56" i="23"/>
  <c r="L71" i="23"/>
  <c r="R23" i="23"/>
  <c r="N42" i="23"/>
  <c r="I21" i="23"/>
  <c r="L120" i="23"/>
  <c r="I45" i="22"/>
  <c r="L88" i="22"/>
  <c r="L120" i="22"/>
  <c r="L61" i="22"/>
  <c r="L74" i="22"/>
  <c r="L123" i="22"/>
  <c r="K98" i="23"/>
  <c r="K113" i="22"/>
  <c r="K92" i="22"/>
  <c r="K139" i="23"/>
  <c r="K125" i="23"/>
  <c r="F19" i="23"/>
  <c r="K147" i="24"/>
  <c r="K71" i="24"/>
  <c r="K133" i="22"/>
  <c r="K91" i="22"/>
  <c r="K149" i="22"/>
  <c r="K114" i="22"/>
  <c r="K75" i="22"/>
  <c r="K98" i="22"/>
  <c r="L114" i="22"/>
  <c r="L81" i="22"/>
  <c r="L149" i="22"/>
  <c r="L68" i="22"/>
  <c r="L139" i="22"/>
  <c r="K131" i="22"/>
  <c r="L93" i="22"/>
  <c r="L56" i="22"/>
  <c r="C48" i="22"/>
  <c r="K117" i="22"/>
  <c r="K104" i="22"/>
  <c r="AC54" i="22"/>
  <c r="E46" i="22"/>
  <c r="K105" i="22"/>
  <c r="G47" i="22"/>
  <c r="L126" i="22"/>
  <c r="F47" i="22"/>
  <c r="L128" i="22"/>
  <c r="L104" i="22"/>
  <c r="F45" i="22"/>
  <c r="L62" i="22"/>
  <c r="C43" i="22"/>
  <c r="E42" i="22"/>
  <c r="N26" i="23"/>
  <c r="F26" i="23"/>
  <c r="L47" i="23"/>
  <c r="AC106" i="23"/>
  <c r="K26" i="23"/>
  <c r="L132" i="23"/>
  <c r="J46" i="23"/>
  <c r="N23" i="23"/>
  <c r="AC75" i="23"/>
  <c r="AC67" i="23"/>
  <c r="R71" i="23"/>
  <c r="C25" i="23"/>
  <c r="N22" i="23"/>
  <c r="L93" i="23"/>
  <c r="C44" i="23"/>
  <c r="R52" i="23"/>
  <c r="D43" i="23"/>
  <c r="I44" i="23"/>
  <c r="L109" i="23"/>
  <c r="L104" i="23"/>
  <c r="I24" i="23"/>
  <c r="AC101" i="23"/>
  <c r="L144" i="23"/>
  <c r="D20" i="23"/>
  <c r="AC57" i="23"/>
  <c r="AC56" i="23"/>
  <c r="R42" i="23"/>
  <c r="D41" i="23"/>
  <c r="L74" i="23"/>
  <c r="I42" i="23"/>
  <c r="L66" i="23"/>
  <c r="D19" i="23"/>
  <c r="H19" i="23"/>
  <c r="K61" i="23"/>
  <c r="F43" i="23"/>
  <c r="L69" i="23"/>
  <c r="R22" i="23"/>
  <c r="L148" i="24"/>
  <c r="J47" i="24"/>
  <c r="L136" i="24"/>
  <c r="L135" i="24"/>
  <c r="K145" i="24"/>
  <c r="K47" i="24"/>
  <c r="N45" i="24"/>
  <c r="L147" i="24"/>
  <c r="E44" i="24"/>
  <c r="R76" i="24"/>
  <c r="J46" i="24"/>
  <c r="R75" i="24"/>
  <c r="E42" i="24"/>
  <c r="R38" i="24"/>
  <c r="K69" i="24"/>
  <c r="L41" i="24"/>
  <c r="L65" i="24"/>
  <c r="AC24" i="24"/>
  <c r="R41" i="24"/>
  <c r="AC26" i="24"/>
  <c r="R54" i="24"/>
  <c r="E41" i="24"/>
  <c r="L66" i="24"/>
  <c r="L64" i="24"/>
  <c r="AC113" i="23"/>
  <c r="L129" i="23"/>
  <c r="N25" i="23"/>
  <c r="L138" i="23"/>
  <c r="L134" i="23"/>
  <c r="L115" i="23"/>
  <c r="K107" i="23"/>
  <c r="M44" i="23"/>
  <c r="K110" i="23"/>
  <c r="L122" i="23"/>
  <c r="I25" i="23"/>
  <c r="H24" i="23"/>
  <c r="AC22" i="23"/>
  <c r="M20" i="23"/>
  <c r="H41" i="23"/>
  <c r="E41" i="23"/>
  <c r="L140" i="24"/>
  <c r="I47" i="24"/>
  <c r="AC92" i="24"/>
  <c r="M47" i="24"/>
  <c r="K48" i="24"/>
  <c r="C48" i="24"/>
  <c r="L90" i="24"/>
  <c r="AC63" i="24"/>
  <c r="L105" i="24"/>
  <c r="D45" i="24"/>
  <c r="L97" i="24"/>
  <c r="L117" i="24"/>
  <c r="L104" i="24"/>
  <c r="L91" i="24"/>
  <c r="L83" i="24"/>
  <c r="L93" i="24"/>
  <c r="L84" i="24"/>
  <c r="L82" i="24"/>
  <c r="N42" i="24"/>
  <c r="L75" i="24"/>
  <c r="L71" i="24"/>
  <c r="L85" i="24"/>
  <c r="L76" i="24"/>
  <c r="L112" i="24"/>
  <c r="L80" i="24"/>
  <c r="AC37" i="24"/>
  <c r="L74" i="24"/>
  <c r="J48" i="22"/>
  <c r="K108" i="22"/>
  <c r="R26" i="22"/>
  <c r="G48" i="23"/>
  <c r="N24" i="23"/>
  <c r="K117" i="23"/>
  <c r="J26" i="23"/>
  <c r="AC95" i="23"/>
  <c r="E26" i="23"/>
  <c r="H25" i="23"/>
  <c r="H46" i="23"/>
  <c r="AC92" i="23"/>
  <c r="K122" i="23"/>
  <c r="I45" i="23"/>
  <c r="C46" i="23"/>
  <c r="AC81" i="23"/>
  <c r="L113" i="23"/>
  <c r="K100" i="23"/>
  <c r="R44" i="23"/>
  <c r="K135" i="23"/>
  <c r="L22" i="23"/>
  <c r="K90" i="23"/>
  <c r="F21" i="23"/>
  <c r="L20" i="23"/>
  <c r="L41" i="23"/>
  <c r="K63" i="23"/>
  <c r="R53" i="23"/>
  <c r="R33" i="23"/>
  <c r="L64" i="23"/>
  <c r="AC50" i="23"/>
  <c r="G22" i="23"/>
  <c r="R29" i="23"/>
  <c r="K78" i="23"/>
  <c r="AC36" i="23"/>
  <c r="K62" i="23"/>
  <c r="L143" i="24"/>
  <c r="L133" i="24"/>
  <c r="K137" i="24"/>
  <c r="R86" i="24"/>
  <c r="L113" i="24"/>
  <c r="R83" i="24"/>
  <c r="H45" i="24"/>
  <c r="L46" i="24"/>
  <c r="L129" i="24"/>
  <c r="D46" i="24"/>
  <c r="K45" i="24"/>
  <c r="L108" i="24"/>
  <c r="R53" i="24"/>
  <c r="R94" i="24"/>
  <c r="L95" i="24"/>
  <c r="J42" i="24"/>
  <c r="L126" i="24"/>
  <c r="L124" i="22"/>
  <c r="N41" i="22"/>
  <c r="K46" i="22"/>
  <c r="L108" i="22"/>
  <c r="L83" i="22"/>
  <c r="K77" i="22"/>
  <c r="K88" i="22"/>
  <c r="L95" i="22"/>
  <c r="L76" i="22"/>
  <c r="L57" i="22"/>
  <c r="K83" i="22"/>
  <c r="L69" i="22"/>
  <c r="L67" i="22"/>
  <c r="L59" i="22"/>
  <c r="AC105" i="23"/>
  <c r="J48" i="23"/>
  <c r="K148" i="23"/>
  <c r="L46" i="23"/>
  <c r="L147" i="23"/>
  <c r="L89" i="23"/>
  <c r="K116" i="23"/>
  <c r="L103" i="23"/>
  <c r="K104" i="23"/>
  <c r="L107" i="23"/>
  <c r="L95" i="23"/>
  <c r="R56" i="23"/>
  <c r="L90" i="23"/>
  <c r="L65" i="23"/>
  <c r="K20" i="23"/>
  <c r="R31" i="23"/>
  <c r="L45" i="23"/>
  <c r="L23" i="23"/>
  <c r="E47" i="23"/>
  <c r="K21" i="23"/>
  <c r="L87" i="23"/>
  <c r="K82" i="23"/>
  <c r="K42" i="23"/>
  <c r="L62" i="23"/>
  <c r="N21" i="23"/>
  <c r="L60" i="23"/>
  <c r="AC51" i="23"/>
  <c r="L82" i="23"/>
  <c r="N48" i="24"/>
  <c r="K139" i="24"/>
  <c r="I48" i="24"/>
  <c r="L137" i="24"/>
  <c r="K46" i="24"/>
  <c r="L138" i="24"/>
  <c r="L48" i="24"/>
  <c r="AC104" i="24"/>
  <c r="L107" i="24"/>
  <c r="C45" i="24"/>
  <c r="L44" i="24"/>
  <c r="K114" i="24"/>
  <c r="R68" i="24"/>
  <c r="K75" i="24"/>
  <c r="J43" i="24"/>
  <c r="D41" i="24"/>
  <c r="L57" i="24"/>
  <c r="K79" i="24"/>
  <c r="K85" i="24"/>
  <c r="K105" i="24"/>
  <c r="K117" i="24"/>
  <c r="K131" i="23"/>
  <c r="K76" i="23"/>
  <c r="K122" i="22"/>
  <c r="K139" i="22"/>
  <c r="K90" i="22"/>
  <c r="K120" i="22"/>
  <c r="L96" i="22"/>
  <c r="AC101" i="22"/>
  <c r="AC104" i="22"/>
  <c r="L115" i="22"/>
  <c r="K147" i="22"/>
  <c r="K106" i="22"/>
  <c r="K79" i="22"/>
  <c r="K115" i="22"/>
  <c r="R90" i="22"/>
  <c r="J43" i="22"/>
  <c r="K71" i="22"/>
  <c r="L65" i="22"/>
  <c r="K130" i="22"/>
  <c r="K128" i="22"/>
  <c r="R41" i="22"/>
  <c r="R53" i="22"/>
  <c r="K86" i="22"/>
  <c r="L125" i="22"/>
  <c r="D41" i="22"/>
  <c r="H42" i="22"/>
  <c r="AC112" i="22"/>
  <c r="AC59" i="22"/>
  <c r="K70" i="22"/>
  <c r="D42" i="22"/>
  <c r="R23" i="22"/>
  <c r="L55" i="22"/>
  <c r="L75" i="22"/>
  <c r="K67" i="22"/>
  <c r="R27" i="22"/>
  <c r="L131" i="22"/>
  <c r="C45" i="22"/>
  <c r="R85" i="22"/>
  <c r="R39" i="22"/>
  <c r="L90" i="22"/>
  <c r="L100" i="22"/>
  <c r="L77" i="22"/>
  <c r="L91" i="22"/>
  <c r="L86" i="22"/>
  <c r="F42" i="22"/>
  <c r="L73" i="22"/>
  <c r="K82" i="22"/>
  <c r="K66" i="22"/>
  <c r="L80" i="22"/>
  <c r="L78" i="22"/>
  <c r="L60" i="22"/>
  <c r="I48" i="22"/>
  <c r="R81" i="22"/>
  <c r="F46" i="22"/>
  <c r="AC86" i="22"/>
  <c r="M42" i="22"/>
  <c r="L42" i="22"/>
  <c r="R110" i="22"/>
  <c r="L133" i="22"/>
  <c r="L141" i="22"/>
  <c r="AC114" i="22"/>
  <c r="L122" i="22"/>
  <c r="R43" i="22"/>
  <c r="AC55" i="22"/>
  <c r="J44" i="22"/>
  <c r="J42" i="22"/>
  <c r="R30" i="22"/>
  <c r="AC19" i="22"/>
  <c r="N42" i="22"/>
  <c r="L63" i="22"/>
  <c r="R48" i="22"/>
  <c r="AC30" i="22"/>
  <c r="K138" i="22"/>
  <c r="K45" i="22"/>
  <c r="L98" i="22"/>
  <c r="I44" i="22"/>
  <c r="F43" i="22"/>
  <c r="K41" i="22"/>
  <c r="L118" i="22"/>
  <c r="C46" i="22"/>
  <c r="L87" i="22"/>
  <c r="L45" i="22"/>
  <c r="K74" i="22"/>
  <c r="K42" i="22"/>
  <c r="L70" i="22"/>
  <c r="L84" i="22"/>
  <c r="L54" i="22"/>
  <c r="K55" i="22"/>
  <c r="AC22" i="22"/>
  <c r="R25" i="22"/>
  <c r="K125" i="22"/>
  <c r="L137" i="22"/>
  <c r="K146" i="22"/>
  <c r="K136" i="22"/>
  <c r="E47" i="22"/>
  <c r="L85" i="22"/>
  <c r="AC78" i="22"/>
  <c r="AC99" i="22"/>
  <c r="AC72" i="22"/>
  <c r="H41" i="22"/>
  <c r="I41" i="22"/>
  <c r="D44" i="22"/>
  <c r="AC26" i="22"/>
  <c r="J47" i="22"/>
  <c r="G46" i="22"/>
  <c r="R65" i="22"/>
  <c r="R49" i="22"/>
  <c r="I46" i="22"/>
  <c r="K96" i="22"/>
  <c r="L66" i="22"/>
  <c r="L79" i="22"/>
  <c r="K43" i="22"/>
  <c r="C42" i="22"/>
  <c r="R32" i="22"/>
  <c r="K141" i="22"/>
  <c r="R84" i="22"/>
  <c r="C47" i="22"/>
  <c r="R78" i="22"/>
  <c r="G45" i="22"/>
  <c r="L112" i="22"/>
  <c r="J41" i="22"/>
  <c r="R58" i="22"/>
  <c r="G41" i="22"/>
  <c r="M43" i="22"/>
  <c r="F41" i="22"/>
  <c r="H44" i="22"/>
  <c r="L71" i="22"/>
  <c r="L147" i="22"/>
  <c r="L143" i="22"/>
  <c r="R47" i="22"/>
  <c r="I47" i="22"/>
  <c r="F44" i="22"/>
  <c r="G43" i="22"/>
  <c r="R22" i="22"/>
  <c r="M41" i="22"/>
  <c r="L72" i="22"/>
  <c r="E41" i="22"/>
  <c r="L41" i="22"/>
  <c r="K60" i="22"/>
  <c r="K100" i="22"/>
  <c r="K65" i="22"/>
  <c r="K149" i="23"/>
  <c r="K59" i="23"/>
  <c r="J19" i="23"/>
  <c r="C21" i="23"/>
  <c r="K140" i="23"/>
  <c r="D22" i="23"/>
  <c r="K111" i="23"/>
  <c r="K145" i="23"/>
  <c r="G23" i="23"/>
  <c r="D21" i="23"/>
  <c r="K146" i="23"/>
  <c r="K109" i="23"/>
  <c r="K138" i="23"/>
  <c r="F45" i="24"/>
  <c r="M48" i="24"/>
  <c r="AC85" i="24"/>
  <c r="AC106" i="24"/>
  <c r="R91" i="24"/>
  <c r="AC93" i="24"/>
  <c r="AC84" i="24"/>
  <c r="AC110" i="24"/>
  <c r="AC102" i="24"/>
  <c r="R114" i="24"/>
  <c r="AC107" i="24"/>
  <c r="AC95" i="24"/>
  <c r="AC54" i="24"/>
  <c r="AC59" i="24"/>
  <c r="AC89" i="24"/>
  <c r="AC73" i="24"/>
  <c r="AC52" i="24"/>
  <c r="R64" i="24"/>
  <c r="R80" i="24"/>
  <c r="R79" i="24"/>
  <c r="AC48" i="24"/>
  <c r="AC43" i="24"/>
  <c r="AC36" i="24"/>
  <c r="AC61" i="24"/>
  <c r="AC38" i="24"/>
  <c r="N41" i="24"/>
  <c r="F44" i="24"/>
  <c r="I41" i="24"/>
  <c r="L45" i="24"/>
  <c r="G42" i="24"/>
  <c r="L146" i="24"/>
  <c r="R23" i="24"/>
  <c r="AC55" i="24"/>
  <c r="R97" i="24"/>
  <c r="AC27" i="24"/>
  <c r="AC74" i="24"/>
  <c r="R103" i="24"/>
  <c r="AC71" i="24"/>
  <c r="AC65" i="24"/>
  <c r="AC57" i="24"/>
  <c r="R52" i="24"/>
  <c r="AC90" i="24"/>
  <c r="R72" i="24"/>
  <c r="R67" i="24"/>
  <c r="AC62" i="24"/>
  <c r="L56" i="24"/>
  <c r="R40" i="24"/>
  <c r="AC41" i="24"/>
  <c r="D48" i="24"/>
  <c r="H42" i="24"/>
  <c r="G41" i="24"/>
  <c r="L43" i="24"/>
  <c r="N43" i="24"/>
  <c r="M44" i="24"/>
  <c r="C42" i="24"/>
  <c r="E47" i="24"/>
  <c r="F46" i="24"/>
  <c r="L60" i="24"/>
  <c r="L87" i="24"/>
  <c r="L94" i="24"/>
  <c r="L101" i="24"/>
  <c r="AC21" i="24"/>
  <c r="R71" i="24"/>
  <c r="AC30" i="24"/>
  <c r="R61" i="24"/>
  <c r="R62" i="24"/>
  <c r="R90" i="24"/>
  <c r="AC98" i="24"/>
  <c r="R35" i="24"/>
  <c r="R25" i="24"/>
  <c r="AC32" i="24"/>
  <c r="K129" i="24"/>
  <c r="R101" i="24"/>
  <c r="R111" i="24"/>
  <c r="R87" i="24"/>
  <c r="R66" i="24"/>
  <c r="AC56" i="24"/>
  <c r="AC51" i="24"/>
  <c r="AC79" i="24"/>
  <c r="AC53" i="24"/>
  <c r="AC70" i="24"/>
  <c r="R57" i="24"/>
  <c r="AC69" i="24"/>
  <c r="AC81" i="24"/>
  <c r="R49" i="24"/>
  <c r="R34" i="24"/>
  <c r="AC19" i="24"/>
  <c r="M42" i="24"/>
  <c r="N44" i="24"/>
  <c r="G45" i="24"/>
  <c r="K42" i="24"/>
  <c r="M46" i="24"/>
  <c r="N46" i="24"/>
  <c r="L109" i="24"/>
  <c r="R45" i="24"/>
  <c r="R32" i="24"/>
  <c r="AC72" i="24"/>
  <c r="R63" i="24"/>
  <c r="AC80" i="24"/>
  <c r="AC91" i="24"/>
  <c r="AC31" i="24"/>
  <c r="R30" i="24"/>
  <c r="R31" i="24"/>
  <c r="R21" i="24"/>
  <c r="AC113" i="24"/>
  <c r="AC100" i="24"/>
  <c r="L139" i="24"/>
  <c r="AC105" i="24"/>
  <c r="AC97" i="24"/>
  <c r="K121" i="24"/>
  <c r="AC101" i="24"/>
  <c r="L131" i="24"/>
  <c r="R109" i="24"/>
  <c r="R92" i="24"/>
  <c r="AC87" i="24"/>
  <c r="R84" i="24"/>
  <c r="L59" i="24"/>
  <c r="AC75" i="24"/>
  <c r="AC68" i="24"/>
  <c r="AC58" i="24"/>
  <c r="AC47" i="24"/>
  <c r="AC42" i="24"/>
  <c r="AC40" i="24"/>
  <c r="AC46" i="24"/>
  <c r="R37" i="24"/>
  <c r="R47" i="24"/>
  <c r="AC33" i="24"/>
  <c r="D44" i="24"/>
  <c r="I46" i="24"/>
  <c r="D47" i="24"/>
  <c r="G48" i="24"/>
  <c r="G47" i="24"/>
  <c r="H47" i="24"/>
  <c r="K44" i="24"/>
  <c r="L73" i="24"/>
  <c r="L88" i="24"/>
  <c r="L103" i="24"/>
  <c r="L110" i="24"/>
  <c r="R22" i="24"/>
  <c r="AC64" i="24"/>
  <c r="AC78" i="24"/>
  <c r="R89" i="24"/>
  <c r="R39" i="24"/>
  <c r="R112" i="24"/>
  <c r="AC108" i="24"/>
  <c r="R99" i="24"/>
  <c r="R100" i="24"/>
  <c r="AC83" i="24"/>
  <c r="R98" i="24"/>
  <c r="AC111" i="24"/>
  <c r="AC103" i="24"/>
  <c r="AC88" i="24"/>
  <c r="R74" i="24"/>
  <c r="AC94" i="24"/>
  <c r="AC60" i="24"/>
  <c r="AC82" i="24"/>
  <c r="L70" i="24"/>
  <c r="AC77" i="24"/>
  <c r="L42" i="24"/>
  <c r="J44" i="24"/>
  <c r="H46" i="24"/>
  <c r="F47" i="24"/>
  <c r="L47" i="24"/>
  <c r="M43" i="24"/>
  <c r="L81" i="24"/>
  <c r="J48" i="24"/>
  <c r="E45" i="24"/>
  <c r="L89" i="24"/>
  <c r="L96" i="24"/>
  <c r="L111" i="24"/>
  <c r="L116" i="24"/>
  <c r="L125" i="24"/>
  <c r="R51" i="24"/>
  <c r="K146" i="24"/>
  <c r="K138" i="24"/>
  <c r="K130" i="24"/>
  <c r="K122" i="24"/>
  <c r="K112" i="24"/>
  <c r="K104" i="24"/>
  <c r="K96" i="24"/>
  <c r="K99" i="24"/>
  <c r="K91" i="24"/>
  <c r="K142" i="24"/>
  <c r="K134" i="24"/>
  <c r="K126" i="24"/>
  <c r="K118" i="24"/>
  <c r="K108" i="24"/>
  <c r="K100" i="24"/>
  <c r="K148" i="24"/>
  <c r="K140" i="24"/>
  <c r="K132" i="24"/>
  <c r="K124" i="24"/>
  <c r="K116" i="24"/>
  <c r="K110" i="24"/>
  <c r="K86" i="24"/>
  <c r="K143" i="24"/>
  <c r="K135" i="24"/>
  <c r="K127" i="24"/>
  <c r="K119" i="24"/>
  <c r="K111" i="24"/>
  <c r="K103" i="24"/>
  <c r="K95" i="24"/>
  <c r="K87" i="24"/>
  <c r="K76" i="24"/>
  <c r="K68" i="24"/>
  <c r="K60" i="24"/>
  <c r="K88" i="24"/>
  <c r="K83" i="24"/>
  <c r="K92" i="24"/>
  <c r="K81" i="24"/>
  <c r="K73" i="24"/>
  <c r="K65" i="24"/>
  <c r="K58" i="24"/>
  <c r="K57" i="24"/>
  <c r="K56" i="24"/>
  <c r="K74" i="24"/>
  <c r="K66" i="24"/>
  <c r="K72" i="24"/>
  <c r="K64" i="24"/>
  <c r="K80" i="24"/>
  <c r="L26" i="24"/>
  <c r="D26" i="24"/>
  <c r="J25" i="24"/>
  <c r="H24" i="24"/>
  <c r="N23" i="24"/>
  <c r="F23" i="24"/>
  <c r="L22" i="24"/>
  <c r="D22" i="24"/>
  <c r="J21" i="24"/>
  <c r="H20" i="24"/>
  <c r="X19" i="24"/>
  <c r="N19" i="24"/>
  <c r="F19" i="24"/>
  <c r="G24" i="24"/>
  <c r="E23" i="24"/>
  <c r="C22" i="24"/>
  <c r="W19" i="24"/>
  <c r="E19" i="24"/>
  <c r="K26" i="24"/>
  <c r="C26" i="24"/>
  <c r="I25" i="24"/>
  <c r="M23" i="24"/>
  <c r="K22" i="24"/>
  <c r="I21" i="24"/>
  <c r="G20" i="24"/>
  <c r="M19" i="24"/>
  <c r="J26" i="24"/>
  <c r="H25" i="24"/>
  <c r="N24" i="24"/>
  <c r="F24" i="24"/>
  <c r="L23" i="24"/>
  <c r="D23" i="24"/>
  <c r="J22" i="24"/>
  <c r="H21" i="24"/>
  <c r="N20" i="24"/>
  <c r="F20" i="24"/>
  <c r="V19" i="24"/>
  <c r="L19" i="24"/>
  <c r="D19" i="24"/>
  <c r="C24" i="24"/>
  <c r="E21" i="24"/>
  <c r="K20" i="24"/>
  <c r="I26" i="24"/>
  <c r="G25" i="24"/>
  <c r="M24" i="24"/>
  <c r="E24" i="24"/>
  <c r="K23" i="24"/>
  <c r="C23" i="24"/>
  <c r="I22" i="24"/>
  <c r="G21" i="24"/>
  <c r="M20" i="24"/>
  <c r="E20" i="24"/>
  <c r="U19" i="24"/>
  <c r="K19" i="24"/>
  <c r="H26" i="24"/>
  <c r="N25" i="24"/>
  <c r="F25" i="24"/>
  <c r="L24" i="24"/>
  <c r="D24" i="24"/>
  <c r="J23" i="24"/>
  <c r="H22" i="24"/>
  <c r="N21" i="24"/>
  <c r="F21" i="24"/>
  <c r="L20" i="24"/>
  <c r="D20" i="24"/>
  <c r="T19" i="24"/>
  <c r="J19" i="24"/>
  <c r="I23" i="24"/>
  <c r="G22" i="24"/>
  <c r="I19" i="24"/>
  <c r="G26" i="24"/>
  <c r="M25" i="24"/>
  <c r="E25" i="24"/>
  <c r="K24" i="24"/>
  <c r="M21" i="24"/>
  <c r="C20" i="24"/>
  <c r="N26" i="24"/>
  <c r="F26" i="24"/>
  <c r="L25" i="24"/>
  <c r="D25" i="24"/>
  <c r="J24" i="24"/>
  <c r="H23" i="24"/>
  <c r="N22" i="24"/>
  <c r="F22" i="24"/>
  <c r="L21" i="24"/>
  <c r="D21" i="24"/>
  <c r="J20" i="24"/>
  <c r="H19" i="24"/>
  <c r="E26" i="24"/>
  <c r="M22" i="24"/>
  <c r="C21" i="24"/>
  <c r="E22" i="24"/>
  <c r="Y19" i="24"/>
  <c r="G23" i="24"/>
  <c r="G19" i="24"/>
  <c r="I24" i="24"/>
  <c r="C25" i="24"/>
  <c r="K25" i="24"/>
  <c r="I20" i="24"/>
  <c r="M26" i="24"/>
  <c r="K21" i="24"/>
  <c r="AC20" i="24"/>
  <c r="R85" i="24"/>
  <c r="R46" i="24"/>
  <c r="R77" i="24"/>
  <c r="R113" i="24"/>
  <c r="R20" i="24"/>
  <c r="AC29" i="24"/>
  <c r="R26" i="24"/>
  <c r="K136" i="24"/>
  <c r="R104" i="24"/>
  <c r="AC109" i="24"/>
  <c r="R95" i="24"/>
  <c r="L144" i="24"/>
  <c r="L149" i="24"/>
  <c r="R102" i="24"/>
  <c r="AC67" i="24"/>
  <c r="R93" i="24"/>
  <c r="AC50" i="24"/>
  <c r="AC34" i="24"/>
  <c r="L142" i="24"/>
  <c r="R27" i="24"/>
  <c r="N47" i="24"/>
  <c r="H43" i="24"/>
  <c r="J45" i="24"/>
  <c r="I42" i="24"/>
  <c r="F48" i="24"/>
  <c r="G44" i="24"/>
  <c r="G43" i="24"/>
  <c r="L54" i="24"/>
  <c r="M45" i="24"/>
  <c r="L122" i="24"/>
  <c r="L119" i="24"/>
  <c r="L124" i="24"/>
  <c r="L141" i="24"/>
  <c r="AC23" i="24"/>
  <c r="R42" i="24"/>
  <c r="AC28" i="24"/>
  <c r="AC114" i="24"/>
  <c r="R28" i="24"/>
  <c r="R24" i="24"/>
  <c r="R33" i="24"/>
  <c r="R107" i="24"/>
  <c r="R108" i="24"/>
  <c r="R96" i="24"/>
  <c r="R110" i="24"/>
  <c r="R106" i="24"/>
  <c r="AC99" i="24"/>
  <c r="K78" i="24"/>
  <c r="L145" i="24"/>
  <c r="AC112" i="24"/>
  <c r="R78" i="24"/>
  <c r="K90" i="24"/>
  <c r="R88" i="24"/>
  <c r="AC86" i="24"/>
  <c r="AC49" i="24"/>
  <c r="R58" i="24"/>
  <c r="AC45" i="24"/>
  <c r="R59" i="24"/>
  <c r="R60" i="24"/>
  <c r="L134" i="24"/>
  <c r="H48" i="24"/>
  <c r="H44" i="24"/>
  <c r="C43" i="24"/>
  <c r="E48" i="24"/>
  <c r="I45" i="24"/>
  <c r="I44" i="24"/>
  <c r="G46" i="24"/>
  <c r="L72" i="24"/>
  <c r="L130" i="24"/>
  <c r="L127" i="24"/>
  <c r="L132" i="24"/>
  <c r="R44" i="24"/>
  <c r="AC22" i="24"/>
  <c r="R50" i="24"/>
  <c r="R69" i="24"/>
  <c r="R48" i="24"/>
  <c r="R70" i="24"/>
  <c r="R82" i="24"/>
  <c r="R81" i="24"/>
  <c r="R105" i="24"/>
  <c r="AC44" i="24"/>
  <c r="K41" i="24"/>
  <c r="D46" i="23"/>
  <c r="R104" i="23"/>
  <c r="R82" i="23"/>
  <c r="AC84" i="23"/>
  <c r="R94" i="23"/>
  <c r="L110" i="23"/>
  <c r="AC72" i="23"/>
  <c r="K64" i="23"/>
  <c r="R58" i="23"/>
  <c r="AC78" i="23"/>
  <c r="AC43" i="23"/>
  <c r="R72" i="23"/>
  <c r="R35" i="23"/>
  <c r="R75" i="23"/>
  <c r="R36" i="23"/>
  <c r="AC48" i="23"/>
  <c r="AC41" i="23"/>
  <c r="AC37" i="23"/>
  <c r="I43" i="23"/>
  <c r="F47" i="23"/>
  <c r="N44" i="23"/>
  <c r="C43" i="23"/>
  <c r="E48" i="23"/>
  <c r="L78" i="23"/>
  <c r="L96" i="23"/>
  <c r="L121" i="23"/>
  <c r="L128" i="23"/>
  <c r="R25" i="23"/>
  <c r="R37" i="23"/>
  <c r="D24" i="23"/>
  <c r="L19" i="23"/>
  <c r="F24" i="23"/>
  <c r="G20" i="23"/>
  <c r="G19" i="23"/>
  <c r="L21" i="23"/>
  <c r="K119" i="23"/>
  <c r="C20" i="23"/>
  <c r="V21" i="23"/>
  <c r="U21" i="23"/>
  <c r="T21" i="23"/>
  <c r="X21" i="23"/>
  <c r="G21" i="23"/>
  <c r="Y21" i="23"/>
  <c r="C24" i="23"/>
  <c r="W21" i="23"/>
  <c r="I23" i="23"/>
  <c r="AC32" i="23"/>
  <c r="AC20" i="23"/>
  <c r="AC34" i="23"/>
  <c r="AC25" i="23"/>
  <c r="AC77" i="23"/>
  <c r="K47" i="23"/>
  <c r="AC91" i="23"/>
  <c r="R113" i="23"/>
  <c r="AC102" i="23"/>
  <c r="L116" i="23"/>
  <c r="R81" i="23"/>
  <c r="AC68" i="23"/>
  <c r="R69" i="23"/>
  <c r="R70" i="23"/>
  <c r="AC70" i="23"/>
  <c r="R65" i="23"/>
  <c r="R57" i="23"/>
  <c r="AC53" i="23"/>
  <c r="R92" i="23"/>
  <c r="R108" i="23"/>
  <c r="K68" i="23"/>
  <c r="AC60" i="23"/>
  <c r="AC30" i="23"/>
  <c r="AC35" i="23"/>
  <c r="R30" i="23"/>
  <c r="AC23" i="23"/>
  <c r="I41" i="23"/>
  <c r="E45" i="23"/>
  <c r="N43" i="23"/>
  <c r="M41" i="23"/>
  <c r="F48" i="23"/>
  <c r="H43" i="23"/>
  <c r="K43" i="23"/>
  <c r="M48" i="23"/>
  <c r="L111" i="23"/>
  <c r="L136" i="23"/>
  <c r="R20" i="23"/>
  <c r="AC45" i="23"/>
  <c r="R19" i="23"/>
  <c r="F23" i="23"/>
  <c r="F22" i="23"/>
  <c r="K127" i="23"/>
  <c r="R43" i="23"/>
  <c r="E20" i="23"/>
  <c r="L118" i="23"/>
  <c r="R101" i="23"/>
  <c r="L91" i="23"/>
  <c r="AC82" i="23"/>
  <c r="R95" i="23"/>
  <c r="L81" i="23"/>
  <c r="AC74" i="23"/>
  <c r="J45" i="23"/>
  <c r="R50" i="23"/>
  <c r="R76" i="23"/>
  <c r="AC90" i="23"/>
  <c r="R64" i="23"/>
  <c r="AC52" i="23"/>
  <c r="R47" i="23"/>
  <c r="K45" i="23"/>
  <c r="M45" i="23"/>
  <c r="E46" i="23"/>
  <c r="D44" i="23"/>
  <c r="C42" i="23"/>
  <c r="M47" i="23"/>
  <c r="J44" i="23"/>
  <c r="C48" i="23"/>
  <c r="E44" i="23"/>
  <c r="L112" i="23"/>
  <c r="L119" i="23"/>
  <c r="L137" i="23"/>
  <c r="R49" i="23"/>
  <c r="F25" i="23"/>
  <c r="F20" i="23"/>
  <c r="C22" i="23"/>
  <c r="I20" i="23"/>
  <c r="K25" i="23"/>
  <c r="K71" i="23"/>
  <c r="K69" i="23"/>
  <c r="AC40" i="23"/>
  <c r="AC27" i="23"/>
  <c r="K19" i="23"/>
  <c r="R27" i="23"/>
  <c r="AC24" i="23"/>
  <c r="L102" i="23"/>
  <c r="J23" i="23"/>
  <c r="R90" i="23"/>
  <c r="AC110" i="23"/>
  <c r="R109" i="23"/>
  <c r="L86" i="23"/>
  <c r="AC114" i="23"/>
  <c r="AC94" i="23"/>
  <c r="L149" i="23"/>
  <c r="AC111" i="23"/>
  <c r="AC96" i="23"/>
  <c r="AC80" i="23"/>
  <c r="R96" i="23"/>
  <c r="R103" i="23"/>
  <c r="AC71" i="23"/>
  <c r="R77" i="23"/>
  <c r="R45" i="23"/>
  <c r="AC44" i="23"/>
  <c r="AC61" i="23"/>
  <c r="AC69" i="23"/>
  <c r="R85" i="23"/>
  <c r="AC109" i="23"/>
  <c r="R32" i="23"/>
  <c r="R68" i="23"/>
  <c r="AC59" i="23"/>
  <c r="AC33" i="23"/>
  <c r="L43" i="23"/>
  <c r="G47" i="23"/>
  <c r="F45" i="23"/>
  <c r="M42" i="23"/>
  <c r="C41" i="23"/>
  <c r="D45" i="23"/>
  <c r="K48" i="23"/>
  <c r="L68" i="23"/>
  <c r="L127" i="23"/>
  <c r="L145" i="23"/>
  <c r="R67" i="23"/>
  <c r="N20" i="23"/>
  <c r="K22" i="23"/>
  <c r="N19" i="23"/>
  <c r="H23" i="23"/>
  <c r="K87" i="23"/>
  <c r="K77" i="23"/>
  <c r="K143" i="23"/>
  <c r="AC64" i="23"/>
  <c r="R54" i="23"/>
  <c r="AC38" i="23"/>
  <c r="K23" i="23"/>
  <c r="AC47" i="23"/>
  <c r="G43" i="23"/>
  <c r="AC107" i="23"/>
  <c r="R114" i="23"/>
  <c r="R106" i="23"/>
  <c r="R98" i="23"/>
  <c r="AC100" i="23"/>
  <c r="L141" i="23"/>
  <c r="AC97" i="23"/>
  <c r="R86" i="23"/>
  <c r="R79" i="23"/>
  <c r="R111" i="23"/>
  <c r="AC73" i="23"/>
  <c r="R61" i="23"/>
  <c r="R91" i="23"/>
  <c r="R66" i="23"/>
  <c r="AC79" i="23"/>
  <c r="R73" i="23"/>
  <c r="R38" i="23"/>
  <c r="AC63" i="23"/>
  <c r="R48" i="23"/>
  <c r="AC65" i="23"/>
  <c r="AC87" i="23"/>
  <c r="K46" i="23"/>
  <c r="R97" i="23"/>
  <c r="R84" i="23"/>
  <c r="R88" i="23"/>
  <c r="AC26" i="23"/>
  <c r="AC89" i="23"/>
  <c r="R41" i="23"/>
  <c r="AC31" i="23"/>
  <c r="M21" i="23"/>
  <c r="D47" i="23"/>
  <c r="M46" i="23"/>
  <c r="J41" i="23"/>
  <c r="L55" i="23"/>
  <c r="G46" i="23"/>
  <c r="E43" i="23"/>
  <c r="N41" i="23"/>
  <c r="G45" i="23"/>
  <c r="L72" i="23"/>
  <c r="L130" i="23"/>
  <c r="L135" i="23"/>
  <c r="L98" i="23"/>
  <c r="H26" i="23"/>
  <c r="H21" i="23"/>
  <c r="K55" i="23"/>
  <c r="E23" i="23"/>
  <c r="J25" i="23"/>
  <c r="M26" i="23"/>
  <c r="J24" i="23"/>
  <c r="K70" i="23"/>
  <c r="K79" i="23"/>
  <c r="K121" i="23"/>
  <c r="K141" i="23"/>
  <c r="AC46" i="23"/>
  <c r="G26" i="23"/>
  <c r="K24" i="23"/>
  <c r="E42" i="23"/>
  <c r="AC19" i="23"/>
  <c r="L85" i="23"/>
  <c r="K115" i="23"/>
  <c r="AC99" i="23"/>
  <c r="R112" i="23"/>
  <c r="AC108" i="23"/>
  <c r="R99" i="23"/>
  <c r="L84" i="23"/>
  <c r="AC88" i="23"/>
  <c r="R105" i="23"/>
  <c r="AC85" i="23"/>
  <c r="L148" i="23"/>
  <c r="AC112" i="23"/>
  <c r="R83" i="23"/>
  <c r="R62" i="23"/>
  <c r="AC58" i="23"/>
  <c r="R60" i="23"/>
  <c r="R89" i="23"/>
  <c r="R100" i="23"/>
  <c r="L57" i="23"/>
  <c r="R40" i="23"/>
  <c r="I48" i="23"/>
  <c r="C45" i="23"/>
  <c r="J47" i="23"/>
  <c r="F44" i="23"/>
  <c r="F46" i="23"/>
  <c r="L61" i="23"/>
  <c r="I46" i="23"/>
  <c r="L79" i="23"/>
  <c r="L143" i="23"/>
  <c r="L106" i="23"/>
  <c r="M25" i="23"/>
  <c r="K75" i="23"/>
  <c r="J22" i="23"/>
  <c r="M23" i="23"/>
  <c r="H20" i="23"/>
  <c r="D26" i="23"/>
  <c r="E22" i="23"/>
  <c r="D25" i="23"/>
  <c r="K54" i="23"/>
  <c r="K95" i="23"/>
  <c r="K129" i="23"/>
  <c r="K88" i="23"/>
  <c r="R26" i="23"/>
  <c r="E25" i="23"/>
  <c r="I19" i="23"/>
  <c r="C19" i="23"/>
  <c r="R87" i="23"/>
  <c r="K133" i="23"/>
  <c r="K147" i="23"/>
  <c r="R107" i="23"/>
  <c r="L139" i="23"/>
  <c r="K144" i="23"/>
  <c r="R110" i="23"/>
  <c r="K130" i="23"/>
  <c r="R102" i="23"/>
  <c r="L140" i="23"/>
  <c r="AC103" i="23"/>
  <c r="R93" i="23"/>
  <c r="AC86" i="23"/>
  <c r="R78" i="23"/>
  <c r="AC55" i="23"/>
  <c r="R39" i="23"/>
  <c r="AC76" i="23"/>
  <c r="AC93" i="23"/>
  <c r="R55" i="23"/>
  <c r="R46" i="23"/>
  <c r="R51" i="23"/>
  <c r="AC39" i="23"/>
  <c r="F41" i="23"/>
  <c r="L48" i="23"/>
  <c r="N45" i="23"/>
  <c r="M43" i="23"/>
  <c r="K41" i="23"/>
  <c r="D48" i="23"/>
  <c r="H45" i="23"/>
  <c r="N46" i="23"/>
  <c r="G41" i="23"/>
  <c r="C47" i="23"/>
  <c r="L88" i="23"/>
  <c r="L146" i="23"/>
  <c r="L101" i="23"/>
  <c r="L114" i="23"/>
  <c r="R28" i="23"/>
  <c r="AC29" i="23"/>
  <c r="R24" i="23"/>
  <c r="E21" i="23"/>
  <c r="H22" i="23"/>
  <c r="I26" i="23"/>
  <c r="D23" i="23"/>
  <c r="M19" i="23"/>
  <c r="G24" i="23"/>
  <c r="J21" i="23"/>
  <c r="L26" i="23"/>
  <c r="M22" i="23"/>
  <c r="J20" i="23"/>
  <c r="L25" i="23"/>
  <c r="K67" i="23"/>
  <c r="K103" i="23"/>
  <c r="K137" i="23"/>
  <c r="K96" i="23"/>
  <c r="R59" i="23"/>
  <c r="H44" i="23"/>
  <c r="AC28" i="23"/>
  <c r="M24" i="23"/>
  <c r="AC21" i="23"/>
  <c r="L142" i="23"/>
  <c r="G25" i="23"/>
  <c r="E24" i="23"/>
  <c r="L146" i="22"/>
  <c r="R96" i="22"/>
  <c r="R100" i="22"/>
  <c r="R103" i="22"/>
  <c r="AC100" i="22"/>
  <c r="R86" i="22"/>
  <c r="AC48" i="22"/>
  <c r="R73" i="22"/>
  <c r="R68" i="22"/>
  <c r="R61" i="22"/>
  <c r="AC66" i="22"/>
  <c r="R57" i="22"/>
  <c r="R45" i="22"/>
  <c r="AC90" i="22"/>
  <c r="R69" i="22"/>
  <c r="AC57" i="22"/>
  <c r="AC65" i="22"/>
  <c r="AC35" i="22"/>
  <c r="J46" i="22"/>
  <c r="L58" i="22"/>
  <c r="M45" i="22"/>
  <c r="L48" i="22"/>
  <c r="L89" i="22"/>
  <c r="L102" i="22"/>
  <c r="L110" i="22"/>
  <c r="AC44" i="22"/>
  <c r="R80" i="22"/>
  <c r="AC37" i="22"/>
  <c r="R28" i="22"/>
  <c r="R60" i="22"/>
  <c r="R29" i="22"/>
  <c r="R21" i="22"/>
  <c r="AC106" i="22"/>
  <c r="R101" i="22"/>
  <c r="AC84" i="22"/>
  <c r="AC92" i="22"/>
  <c r="AC64" i="22"/>
  <c r="AC49" i="22"/>
  <c r="D47" i="22"/>
  <c r="N47" i="22"/>
  <c r="L94" i="22"/>
  <c r="L105" i="22"/>
  <c r="L119" i="22"/>
  <c r="L113" i="22"/>
  <c r="L111" i="22"/>
  <c r="AC51" i="22"/>
  <c r="AC85" i="22"/>
  <c r="AC93" i="22"/>
  <c r="AC109" i="22"/>
  <c r="R36" i="22"/>
  <c r="AC33" i="22"/>
  <c r="R109" i="22"/>
  <c r="R111" i="22"/>
  <c r="K144" i="22"/>
  <c r="R102" i="22"/>
  <c r="R113" i="22"/>
  <c r="R92" i="22"/>
  <c r="R91" i="22"/>
  <c r="R95" i="22"/>
  <c r="AC113" i="22"/>
  <c r="R70" i="22"/>
  <c r="R72" i="22"/>
  <c r="AC68" i="22"/>
  <c r="N44" i="22"/>
  <c r="H45" i="22"/>
  <c r="AC39" i="22"/>
  <c r="L47" i="22"/>
  <c r="H48" i="22"/>
  <c r="L64" i="22"/>
  <c r="L44" i="22"/>
  <c r="I42" i="22"/>
  <c r="K47" i="22"/>
  <c r="L117" i="22"/>
  <c r="L121" i="22"/>
  <c r="L116" i="22"/>
  <c r="L135" i="22"/>
  <c r="R66" i="22"/>
  <c r="AC102" i="22"/>
  <c r="R114" i="22"/>
  <c r="AC23" i="22"/>
  <c r="H43" i="22"/>
  <c r="R20" i="22"/>
  <c r="AC60" i="22"/>
  <c r="AC53" i="22"/>
  <c r="AC41" i="22"/>
  <c r="AC38" i="22"/>
  <c r="AC40" i="22"/>
  <c r="R106" i="22"/>
  <c r="AC105" i="22"/>
  <c r="L144" i="22"/>
  <c r="AC107" i="22"/>
  <c r="R93" i="22"/>
  <c r="AC83" i="22"/>
  <c r="R97" i="22"/>
  <c r="AC88" i="22"/>
  <c r="R87" i="22"/>
  <c r="R63" i="22"/>
  <c r="AC63" i="22"/>
  <c r="AC97" i="22"/>
  <c r="R50" i="22"/>
  <c r="AC42" i="22"/>
  <c r="F48" i="22"/>
  <c r="N43" i="22"/>
  <c r="D45" i="22"/>
  <c r="G42" i="22"/>
  <c r="E48" i="22"/>
  <c r="L92" i="22"/>
  <c r="L132" i="22"/>
  <c r="L140" i="22"/>
  <c r="AC82" i="22"/>
  <c r="R79" i="22"/>
  <c r="R46" i="22"/>
  <c r="AC31" i="22"/>
  <c r="AC21" i="22"/>
  <c r="R38" i="22"/>
  <c r="AC27" i="22"/>
  <c r="AC28" i="22"/>
  <c r="AC24" i="22"/>
  <c r="R98" i="22"/>
  <c r="AC96" i="22"/>
  <c r="AC91" i="22"/>
  <c r="R112" i="22"/>
  <c r="AC94" i="22"/>
  <c r="R75" i="22"/>
  <c r="R83" i="22"/>
  <c r="R54" i="22"/>
  <c r="AC69" i="22"/>
  <c r="AC74" i="22"/>
  <c r="AC70" i="22"/>
  <c r="R51" i="22"/>
  <c r="AC77" i="22"/>
  <c r="R37" i="22"/>
  <c r="R33" i="22"/>
  <c r="N48" i="22"/>
  <c r="M47" i="22"/>
  <c r="C41" i="22"/>
  <c r="I43" i="22"/>
  <c r="K48" i="22"/>
  <c r="N45" i="22"/>
  <c r="M48" i="22"/>
  <c r="L134" i="22"/>
  <c r="L142" i="22"/>
  <c r="R59" i="22"/>
  <c r="AC56" i="22"/>
  <c r="R67" i="22"/>
  <c r="AC71" i="22"/>
  <c r="R56" i="22"/>
  <c r="AC45" i="22"/>
  <c r="R44" i="22"/>
  <c r="R107" i="22"/>
  <c r="AC110" i="22"/>
  <c r="AC103" i="22"/>
  <c r="L136" i="22"/>
  <c r="AC89" i="22"/>
  <c r="AC81" i="22"/>
  <c r="R82" i="22"/>
  <c r="K126" i="22"/>
  <c r="AC73" i="22"/>
  <c r="AC67" i="22"/>
  <c r="AC79" i="22"/>
  <c r="AC52" i="22"/>
  <c r="R99" i="22"/>
  <c r="AC62" i="22"/>
  <c r="K78" i="22"/>
  <c r="AC50" i="22"/>
  <c r="R76" i="22"/>
  <c r="AC58" i="22"/>
  <c r="AC47" i="22"/>
  <c r="R35" i="22"/>
  <c r="AC29" i="22"/>
  <c r="R52" i="22"/>
  <c r="G48" i="22"/>
  <c r="J45" i="22"/>
  <c r="M46" i="22"/>
  <c r="C44" i="22"/>
  <c r="H46" i="22"/>
  <c r="E44" i="22"/>
  <c r="L82" i="22"/>
  <c r="L145" i="22"/>
  <c r="L101" i="22"/>
  <c r="L148" i="22"/>
  <c r="AC75" i="22"/>
  <c r="R74" i="22"/>
  <c r="AC98" i="22"/>
  <c r="R104" i="22"/>
  <c r="R40" i="22"/>
  <c r="R24" i="22"/>
  <c r="AC43" i="22"/>
  <c r="L43" i="22"/>
  <c r="AC20" i="22"/>
  <c r="AC87" i="22"/>
  <c r="AC80" i="22"/>
  <c r="AC61" i="22"/>
  <c r="D46" i="22"/>
  <c r="N46" i="22"/>
  <c r="K44" i="22"/>
  <c r="M44" i="22"/>
  <c r="L97" i="22"/>
  <c r="L109" i="22"/>
  <c r="L103" i="22"/>
  <c r="L127" i="22"/>
  <c r="K143" i="22"/>
  <c r="K145" i="22"/>
  <c r="K124" i="22"/>
  <c r="K102" i="22"/>
  <c r="K137" i="22"/>
  <c r="K135" i="22"/>
  <c r="K111" i="22"/>
  <c r="K95" i="22"/>
  <c r="K129" i="22"/>
  <c r="K127" i="22"/>
  <c r="K118" i="22"/>
  <c r="K148" i="22"/>
  <c r="K142" i="22"/>
  <c r="K140" i="22"/>
  <c r="K123" i="22"/>
  <c r="K116" i="22"/>
  <c r="K110" i="22"/>
  <c r="K107" i="22"/>
  <c r="K103" i="22"/>
  <c r="K101" i="22"/>
  <c r="K134" i="22"/>
  <c r="K132" i="22"/>
  <c r="K121" i="22"/>
  <c r="K119" i="22"/>
  <c r="K112" i="22"/>
  <c r="K109" i="22"/>
  <c r="K72" i="22"/>
  <c r="K64" i="22"/>
  <c r="K97" i="22"/>
  <c r="K85" i="22"/>
  <c r="K80" i="22"/>
  <c r="K87" i="22"/>
  <c r="K84" i="22"/>
  <c r="K81" i="22"/>
  <c r="K76" i="22"/>
  <c r="K68" i="22"/>
  <c r="K99" i="22"/>
  <c r="K94" i="22"/>
  <c r="K93" i="22"/>
  <c r="K89" i="22"/>
  <c r="K69" i="22"/>
  <c r="K61" i="22"/>
  <c r="K56" i="22"/>
  <c r="K73" i="22"/>
  <c r="K63" i="22"/>
  <c r="K58" i="22"/>
  <c r="K62" i="22"/>
  <c r="K26" i="22"/>
  <c r="C26" i="22"/>
  <c r="I25" i="22"/>
  <c r="G24" i="22"/>
  <c r="M23" i="22"/>
  <c r="E23" i="22"/>
  <c r="K22" i="22"/>
  <c r="C22" i="22"/>
  <c r="I21" i="22"/>
  <c r="G20" i="22"/>
  <c r="W19" i="22"/>
  <c r="M19" i="22"/>
  <c r="E19" i="22"/>
  <c r="H21" i="22"/>
  <c r="F20" i="22"/>
  <c r="V19" i="22"/>
  <c r="L19" i="22"/>
  <c r="I22" i="22"/>
  <c r="U19" i="22"/>
  <c r="J26" i="22"/>
  <c r="H25" i="22"/>
  <c r="N24" i="22"/>
  <c r="F24" i="22"/>
  <c r="L23" i="22"/>
  <c r="D23" i="22"/>
  <c r="J22" i="22"/>
  <c r="N20" i="22"/>
  <c r="D19" i="22"/>
  <c r="M24" i="22"/>
  <c r="C23" i="22"/>
  <c r="I26" i="22"/>
  <c r="E24" i="22"/>
  <c r="E20" i="22"/>
  <c r="H26" i="22"/>
  <c r="N25" i="22"/>
  <c r="F25" i="22"/>
  <c r="L24" i="22"/>
  <c r="D24" i="22"/>
  <c r="J23" i="22"/>
  <c r="H22" i="22"/>
  <c r="N21" i="22"/>
  <c r="F21" i="22"/>
  <c r="L20" i="22"/>
  <c r="D20" i="22"/>
  <c r="T19" i="22"/>
  <c r="J19" i="22"/>
  <c r="G26" i="22"/>
  <c r="M25" i="22"/>
  <c r="E25" i="22"/>
  <c r="K24" i="22"/>
  <c r="C24" i="22"/>
  <c r="I23" i="22"/>
  <c r="G22" i="22"/>
  <c r="M21" i="22"/>
  <c r="E21" i="22"/>
  <c r="K20" i="22"/>
  <c r="C20" i="22"/>
  <c r="I19" i="22"/>
  <c r="E22" i="22"/>
  <c r="Y19" i="22"/>
  <c r="F23" i="22"/>
  <c r="J21" i="22"/>
  <c r="N19" i="22"/>
  <c r="M20" i="22"/>
  <c r="N26" i="22"/>
  <c r="F26" i="22"/>
  <c r="L25" i="22"/>
  <c r="D25" i="22"/>
  <c r="J24" i="22"/>
  <c r="H23" i="22"/>
  <c r="N22" i="22"/>
  <c r="F22" i="22"/>
  <c r="L21" i="22"/>
  <c r="D21" i="22"/>
  <c r="J20" i="22"/>
  <c r="H19" i="22"/>
  <c r="C21" i="22"/>
  <c r="G19" i="22"/>
  <c r="D22" i="22"/>
  <c r="H20" i="22"/>
  <c r="F19" i="22"/>
  <c r="G25" i="22"/>
  <c r="K23" i="22"/>
  <c r="M26" i="22"/>
  <c r="E26" i="22"/>
  <c r="K25" i="22"/>
  <c r="C25" i="22"/>
  <c r="I24" i="22"/>
  <c r="G23" i="22"/>
  <c r="M22" i="22"/>
  <c r="K21" i="22"/>
  <c r="I20" i="22"/>
  <c r="G21" i="22"/>
  <c r="K19" i="22"/>
  <c r="L26" i="22"/>
  <c r="D26" i="22"/>
  <c r="J25" i="22"/>
  <c r="H24" i="22"/>
  <c r="N23" i="22"/>
  <c r="L22" i="22"/>
  <c r="X19" i="22"/>
  <c r="R62" i="22"/>
  <c r="R108" i="22"/>
  <c r="E43" i="22"/>
  <c r="R34" i="22"/>
  <c r="AC25" i="22"/>
  <c r="D43" i="22"/>
  <c r="AC36" i="22"/>
  <c r="R105" i="22"/>
  <c r="AC95" i="22"/>
  <c r="R94" i="22"/>
  <c r="R89" i="22"/>
  <c r="R77" i="22"/>
  <c r="AC76" i="22"/>
  <c r="AC46" i="22"/>
  <c r="R71" i="22"/>
  <c r="R64" i="22"/>
  <c r="R55" i="22"/>
  <c r="G44" i="22"/>
  <c r="L46" i="22"/>
  <c r="H47" i="22"/>
  <c r="E45" i="22"/>
  <c r="D48" i="22"/>
  <c r="L130" i="22"/>
  <c r="L138" i="22"/>
  <c r="L129" i="22"/>
  <c r="R88" i="22"/>
  <c r="AC108" i="22"/>
  <c r="R42" i="22"/>
  <c r="R31" i="22"/>
  <c r="AC34" i="22"/>
  <c r="AC32" i="22"/>
  <c r="P19" i="1"/>
  <c r="S19" i="1" s="1"/>
  <c r="AA19" i="1"/>
  <c r="AD19" i="1" s="1"/>
  <c r="P20" i="1"/>
  <c r="S20" i="1" s="1"/>
  <c r="AA20" i="1"/>
  <c r="AD20" i="1" s="1"/>
  <c r="P21" i="1"/>
  <c r="S21" i="1" s="1"/>
  <c r="AA21" i="1"/>
  <c r="AD21" i="1" s="1"/>
  <c r="P22" i="1"/>
  <c r="S22" i="1" s="1"/>
  <c r="AA22" i="1"/>
  <c r="AD22" i="1" s="1"/>
  <c r="P23" i="1"/>
  <c r="S23" i="1" s="1"/>
  <c r="AA23" i="1"/>
  <c r="AD23" i="1" s="1"/>
  <c r="P24" i="1"/>
  <c r="S24" i="1" s="1"/>
  <c r="AA24" i="1"/>
  <c r="AD24" i="1" s="1"/>
  <c r="P25" i="1"/>
  <c r="S25" i="1" s="1"/>
  <c r="AA25" i="1"/>
  <c r="AD25" i="1" s="1"/>
  <c r="P26" i="1"/>
  <c r="S26" i="1" s="1"/>
  <c r="AA26" i="1"/>
  <c r="AD26" i="1" s="1"/>
  <c r="P27" i="1"/>
  <c r="S27" i="1" s="1"/>
  <c r="AA27" i="1"/>
  <c r="AD27" i="1" s="1"/>
  <c r="P28" i="1"/>
  <c r="S28" i="1" s="1"/>
  <c r="AA28" i="1"/>
  <c r="AD28" i="1" s="1"/>
  <c r="P29" i="1"/>
  <c r="S29" i="1" s="1"/>
  <c r="AA29" i="1"/>
  <c r="AD29" i="1" s="1"/>
  <c r="P30" i="1"/>
  <c r="S30" i="1" s="1"/>
  <c r="AA30" i="1"/>
  <c r="AD30" i="1" s="1"/>
  <c r="P31" i="1"/>
  <c r="S31" i="1" s="1"/>
  <c r="AA31" i="1"/>
  <c r="AD31" i="1" s="1"/>
  <c r="P32" i="1"/>
  <c r="S32" i="1" s="1"/>
  <c r="AA32" i="1"/>
  <c r="AD32" i="1" s="1"/>
  <c r="P33" i="1"/>
  <c r="S33" i="1" s="1"/>
  <c r="AA33" i="1"/>
  <c r="AD33" i="1" s="1"/>
  <c r="P34" i="1"/>
  <c r="S34" i="1" s="1"/>
  <c r="AA34" i="1"/>
  <c r="AD34" i="1" s="1"/>
  <c r="P35" i="1"/>
  <c r="S35" i="1" s="1"/>
  <c r="AA35" i="1"/>
  <c r="AD35" i="1" s="1"/>
  <c r="R19" i="24" l="1"/>
  <c r="B31" i="22"/>
  <c r="K54" i="22"/>
  <c r="C19" i="22"/>
  <c r="B31" i="24"/>
  <c r="B9" i="24"/>
  <c r="C19" i="24"/>
  <c r="K54" i="24"/>
  <c r="B31" i="23"/>
  <c r="R21" i="23"/>
  <c r="B9" i="23" s="1"/>
  <c r="E19" i="23"/>
  <c r="K56" i="23"/>
  <c r="R19" i="22"/>
  <c r="B9" i="22" s="1"/>
  <c r="F160" i="1" l="1"/>
  <c r="F159" i="1"/>
  <c r="F158" i="1"/>
  <c r="F157" i="1"/>
  <c r="F156" i="1"/>
  <c r="D160" i="1"/>
  <c r="D159" i="1"/>
  <c r="D158" i="1"/>
  <c r="D157" i="1"/>
  <c r="D156" i="1"/>
  <c r="G156" i="1"/>
  <c r="G157" i="1"/>
  <c r="G158" i="1"/>
  <c r="G159" i="1"/>
  <c r="G160" i="1"/>
  <c r="J160" i="1"/>
  <c r="J159" i="1"/>
  <c r="J158" i="1"/>
  <c r="J157" i="1"/>
  <c r="J156" i="1"/>
  <c r="J155" i="1"/>
  <c r="G155" i="1"/>
  <c r="F155" i="1"/>
  <c r="D155" i="1"/>
  <c r="D161" i="1" l="1"/>
  <c r="G161" i="1"/>
  <c r="J161" i="1"/>
  <c r="F161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54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J166" i="1" l="1"/>
  <c r="G166" i="1"/>
  <c r="F166" i="1"/>
  <c r="D166" i="1"/>
  <c r="D162" i="1"/>
  <c r="F162" i="1"/>
  <c r="J162" i="1"/>
  <c r="G162" i="1"/>
  <c r="G165" i="1"/>
  <c r="F165" i="1"/>
  <c r="J165" i="1"/>
  <c r="D165" i="1"/>
  <c r="J164" i="1"/>
  <c r="D164" i="1"/>
  <c r="G164" i="1"/>
  <c r="F164" i="1"/>
  <c r="J163" i="1"/>
  <c r="F163" i="1"/>
  <c r="D163" i="1"/>
  <c r="G163" i="1"/>
  <c r="P61" i="1"/>
  <c r="AA114" i="1"/>
  <c r="AD114" i="1" s="1"/>
  <c r="AA113" i="1"/>
  <c r="AD113" i="1" s="1"/>
  <c r="AA112" i="1"/>
  <c r="AD112" i="1" s="1"/>
  <c r="AA111" i="1"/>
  <c r="AD111" i="1" s="1"/>
  <c r="AA110" i="1"/>
  <c r="AD110" i="1" s="1"/>
  <c r="AA109" i="1"/>
  <c r="AD109" i="1" s="1"/>
  <c r="AA108" i="1"/>
  <c r="AD108" i="1" s="1"/>
  <c r="AA107" i="1"/>
  <c r="AD107" i="1" s="1"/>
  <c r="AA106" i="1"/>
  <c r="AD106" i="1" s="1"/>
  <c r="AA105" i="1"/>
  <c r="AD105" i="1" s="1"/>
  <c r="AA104" i="1"/>
  <c r="AD104" i="1" s="1"/>
  <c r="AA103" i="1"/>
  <c r="AD103" i="1" s="1"/>
  <c r="AA102" i="1"/>
  <c r="AD102" i="1" s="1"/>
  <c r="AA101" i="1"/>
  <c r="AD101" i="1" s="1"/>
  <c r="AA100" i="1"/>
  <c r="AD100" i="1" s="1"/>
  <c r="AA99" i="1"/>
  <c r="AD99" i="1" s="1"/>
  <c r="AA98" i="1"/>
  <c r="AD98" i="1" s="1"/>
  <c r="AA97" i="1"/>
  <c r="AD97" i="1" s="1"/>
  <c r="AA96" i="1"/>
  <c r="AD96" i="1" s="1"/>
  <c r="AA95" i="1"/>
  <c r="AD95" i="1" s="1"/>
  <c r="AA94" i="1"/>
  <c r="AD94" i="1" s="1"/>
  <c r="AA93" i="1"/>
  <c r="AD93" i="1" s="1"/>
  <c r="AA92" i="1"/>
  <c r="AD92" i="1" s="1"/>
  <c r="AA91" i="1"/>
  <c r="AD91" i="1" s="1"/>
  <c r="AA90" i="1"/>
  <c r="AD90" i="1" s="1"/>
  <c r="AA89" i="1"/>
  <c r="AD89" i="1" s="1"/>
  <c r="AA88" i="1"/>
  <c r="AD88" i="1" s="1"/>
  <c r="AA87" i="1"/>
  <c r="AD87" i="1" s="1"/>
  <c r="AA86" i="1"/>
  <c r="AD86" i="1" s="1"/>
  <c r="AA85" i="1"/>
  <c r="AD85" i="1" s="1"/>
  <c r="AA84" i="1"/>
  <c r="AD84" i="1" s="1"/>
  <c r="AA83" i="1"/>
  <c r="AD83" i="1" s="1"/>
  <c r="AA82" i="1"/>
  <c r="AD82" i="1" s="1"/>
  <c r="AA81" i="1"/>
  <c r="AD81" i="1" s="1"/>
  <c r="AA80" i="1"/>
  <c r="AD80" i="1" s="1"/>
  <c r="AA79" i="1"/>
  <c r="AD79" i="1" s="1"/>
  <c r="AA78" i="1"/>
  <c r="AD78" i="1" s="1"/>
  <c r="AA77" i="1"/>
  <c r="AD77" i="1" s="1"/>
  <c r="AA76" i="1"/>
  <c r="AD76" i="1" s="1"/>
  <c r="AA75" i="1"/>
  <c r="AD75" i="1" s="1"/>
  <c r="AA74" i="1"/>
  <c r="AD74" i="1" s="1"/>
  <c r="AA73" i="1"/>
  <c r="AD73" i="1" s="1"/>
  <c r="AA72" i="1"/>
  <c r="AD72" i="1" s="1"/>
  <c r="AA71" i="1"/>
  <c r="AD71" i="1" s="1"/>
  <c r="AA70" i="1"/>
  <c r="AD70" i="1" s="1"/>
  <c r="AA69" i="1"/>
  <c r="AD69" i="1" s="1"/>
  <c r="AA68" i="1"/>
  <c r="AD68" i="1" s="1"/>
  <c r="AA67" i="1"/>
  <c r="AD67" i="1" s="1"/>
  <c r="AA66" i="1"/>
  <c r="AD66" i="1" s="1"/>
  <c r="AA65" i="1"/>
  <c r="AD65" i="1" s="1"/>
  <c r="AA64" i="1"/>
  <c r="AD64" i="1" s="1"/>
  <c r="AA63" i="1"/>
  <c r="AD63" i="1" s="1"/>
  <c r="AA62" i="1"/>
  <c r="AD62" i="1" s="1"/>
  <c r="AA61" i="1"/>
  <c r="AD61" i="1" s="1"/>
  <c r="AA60" i="1"/>
  <c r="AD60" i="1" s="1"/>
  <c r="AA59" i="1"/>
  <c r="AD59" i="1" s="1"/>
  <c r="AA58" i="1"/>
  <c r="AD58" i="1" s="1"/>
  <c r="AA57" i="1"/>
  <c r="AD57" i="1" s="1"/>
  <c r="AA56" i="1"/>
  <c r="AD56" i="1" s="1"/>
  <c r="AA55" i="1"/>
  <c r="AD55" i="1" s="1"/>
  <c r="AA54" i="1"/>
  <c r="AD54" i="1" s="1"/>
  <c r="AA53" i="1"/>
  <c r="AD53" i="1" s="1"/>
  <c r="AA52" i="1"/>
  <c r="AD52" i="1" s="1"/>
  <c r="AA51" i="1"/>
  <c r="AD51" i="1" s="1"/>
  <c r="AA50" i="1"/>
  <c r="AD50" i="1" s="1"/>
  <c r="AA49" i="1"/>
  <c r="AD49" i="1" s="1"/>
  <c r="AA48" i="1"/>
  <c r="AD48" i="1" s="1"/>
  <c r="AA47" i="1"/>
  <c r="AD47" i="1" s="1"/>
  <c r="AA46" i="1"/>
  <c r="AD46" i="1" s="1"/>
  <c r="AA45" i="1"/>
  <c r="AD45" i="1" s="1"/>
  <c r="AA44" i="1"/>
  <c r="AD44" i="1" s="1"/>
  <c r="AA43" i="1"/>
  <c r="AD43" i="1" s="1"/>
  <c r="AA42" i="1"/>
  <c r="AD42" i="1" s="1"/>
  <c r="AA41" i="1"/>
  <c r="AD41" i="1" s="1"/>
  <c r="AA40" i="1"/>
  <c r="AD40" i="1" s="1"/>
  <c r="AA39" i="1"/>
  <c r="AD39" i="1" s="1"/>
  <c r="AA38" i="1"/>
  <c r="AD38" i="1" s="1"/>
  <c r="AA37" i="1"/>
  <c r="AD37" i="1" s="1"/>
  <c r="AA36" i="1"/>
  <c r="AD36" i="1" s="1"/>
  <c r="P114" i="1" l="1"/>
  <c r="S114" i="1" s="1"/>
  <c r="P113" i="1"/>
  <c r="S113" i="1" s="1"/>
  <c r="P112" i="1"/>
  <c r="S112" i="1" s="1"/>
  <c r="P111" i="1"/>
  <c r="S111" i="1" s="1"/>
  <c r="P110" i="1"/>
  <c r="S110" i="1" s="1"/>
  <c r="P109" i="1"/>
  <c r="S109" i="1" s="1"/>
  <c r="P108" i="1"/>
  <c r="S108" i="1" s="1"/>
  <c r="P107" i="1"/>
  <c r="S107" i="1" s="1"/>
  <c r="P106" i="1"/>
  <c r="S106" i="1" s="1"/>
  <c r="P105" i="1"/>
  <c r="S105" i="1" s="1"/>
  <c r="P104" i="1"/>
  <c r="S104" i="1" s="1"/>
  <c r="P103" i="1"/>
  <c r="S103" i="1" s="1"/>
  <c r="P102" i="1"/>
  <c r="S102" i="1" s="1"/>
  <c r="P101" i="1"/>
  <c r="S101" i="1" s="1"/>
  <c r="P100" i="1"/>
  <c r="S100" i="1" s="1"/>
  <c r="P99" i="1"/>
  <c r="S99" i="1" s="1"/>
  <c r="P98" i="1"/>
  <c r="S98" i="1" s="1"/>
  <c r="P97" i="1"/>
  <c r="S97" i="1" s="1"/>
  <c r="P96" i="1"/>
  <c r="S96" i="1" s="1"/>
  <c r="P95" i="1"/>
  <c r="S95" i="1" s="1"/>
  <c r="P94" i="1"/>
  <c r="S94" i="1" s="1"/>
  <c r="P93" i="1"/>
  <c r="S93" i="1" s="1"/>
  <c r="P92" i="1"/>
  <c r="S92" i="1" s="1"/>
  <c r="P91" i="1"/>
  <c r="S91" i="1" s="1"/>
  <c r="P90" i="1"/>
  <c r="S90" i="1" s="1"/>
  <c r="P89" i="1"/>
  <c r="S89" i="1" s="1"/>
  <c r="P88" i="1"/>
  <c r="S88" i="1" s="1"/>
  <c r="P87" i="1"/>
  <c r="S87" i="1" s="1"/>
  <c r="P86" i="1"/>
  <c r="S86" i="1" s="1"/>
  <c r="P85" i="1"/>
  <c r="S85" i="1" s="1"/>
  <c r="P84" i="1"/>
  <c r="S84" i="1" s="1"/>
  <c r="P83" i="1"/>
  <c r="S83" i="1" s="1"/>
  <c r="P82" i="1"/>
  <c r="S82" i="1" s="1"/>
  <c r="P81" i="1"/>
  <c r="S81" i="1" s="1"/>
  <c r="P80" i="1"/>
  <c r="S80" i="1" s="1"/>
  <c r="P79" i="1"/>
  <c r="S79" i="1" s="1"/>
  <c r="P78" i="1"/>
  <c r="S78" i="1" s="1"/>
  <c r="P77" i="1"/>
  <c r="S77" i="1" s="1"/>
  <c r="P76" i="1"/>
  <c r="S76" i="1" s="1"/>
  <c r="P75" i="1"/>
  <c r="S75" i="1" s="1"/>
  <c r="P74" i="1"/>
  <c r="S74" i="1" s="1"/>
  <c r="P73" i="1"/>
  <c r="S73" i="1" s="1"/>
  <c r="P72" i="1"/>
  <c r="S72" i="1" s="1"/>
  <c r="P71" i="1"/>
  <c r="S71" i="1" s="1"/>
  <c r="P70" i="1"/>
  <c r="S70" i="1" s="1"/>
  <c r="P69" i="1"/>
  <c r="S69" i="1" s="1"/>
  <c r="P68" i="1"/>
  <c r="S68" i="1" s="1"/>
  <c r="P67" i="1"/>
  <c r="S67" i="1" s="1"/>
  <c r="P66" i="1"/>
  <c r="S66" i="1" s="1"/>
  <c r="P65" i="1"/>
  <c r="S65" i="1" s="1"/>
  <c r="P64" i="1"/>
  <c r="S64" i="1" s="1"/>
  <c r="P63" i="1"/>
  <c r="S63" i="1" s="1"/>
  <c r="P62" i="1"/>
  <c r="S62" i="1" s="1"/>
  <c r="S61" i="1"/>
  <c r="P60" i="1"/>
  <c r="S60" i="1" s="1"/>
  <c r="P59" i="1"/>
  <c r="S59" i="1" s="1"/>
  <c r="P58" i="1"/>
  <c r="S58" i="1" s="1"/>
  <c r="P57" i="1"/>
  <c r="S57" i="1" s="1"/>
  <c r="P56" i="1"/>
  <c r="S56" i="1" s="1"/>
  <c r="P55" i="1"/>
  <c r="S55" i="1" s="1"/>
  <c r="P54" i="1"/>
  <c r="S54" i="1" s="1"/>
  <c r="P53" i="1"/>
  <c r="S53" i="1" s="1"/>
  <c r="P52" i="1"/>
  <c r="S52" i="1" s="1"/>
  <c r="P51" i="1"/>
  <c r="S51" i="1" s="1"/>
  <c r="P50" i="1"/>
  <c r="S50" i="1" s="1"/>
  <c r="P49" i="1"/>
  <c r="S49" i="1" s="1"/>
  <c r="P48" i="1"/>
  <c r="S48" i="1" s="1"/>
  <c r="P47" i="1"/>
  <c r="S47" i="1" s="1"/>
  <c r="P46" i="1"/>
  <c r="S46" i="1" s="1"/>
  <c r="P45" i="1"/>
  <c r="S45" i="1" s="1"/>
  <c r="P44" i="1"/>
  <c r="S44" i="1" s="1"/>
  <c r="P43" i="1"/>
  <c r="S43" i="1" s="1"/>
  <c r="P42" i="1"/>
  <c r="S42" i="1" s="1"/>
  <c r="P41" i="1"/>
  <c r="S41" i="1" s="1"/>
  <c r="P40" i="1"/>
  <c r="S40" i="1" s="1"/>
  <c r="P39" i="1"/>
  <c r="S39" i="1" s="1"/>
  <c r="P38" i="1"/>
  <c r="S38" i="1" s="1"/>
  <c r="P37" i="1"/>
  <c r="S37" i="1" s="1"/>
  <c r="P36" i="1"/>
  <c r="T19" i="1" l="1"/>
  <c r="S36" i="1"/>
  <c r="AE29" i="1"/>
  <c r="AE33" i="1"/>
  <c r="AH35" i="1"/>
  <c r="AG32" i="1"/>
  <c r="T27" i="1"/>
  <c r="U33" i="1"/>
  <c r="W35" i="1"/>
  <c r="AH34" i="1"/>
  <c r="AI34" i="1"/>
  <c r="AG31" i="1"/>
  <c r="AG25" i="1"/>
  <c r="AG23" i="1"/>
  <c r="Y35" i="1"/>
  <c r="U26" i="1"/>
  <c r="W33" i="1"/>
  <c r="AH26" i="1"/>
  <c r="AI32" i="1"/>
  <c r="X30" i="1"/>
  <c r="V25" i="1"/>
  <c r="AH20" i="1"/>
  <c r="AF32" i="1"/>
  <c r="U24" i="1"/>
  <c r="V28" i="1"/>
  <c r="W20" i="1"/>
  <c r="AF35" i="1"/>
  <c r="Y22" i="1"/>
  <c r="W19" i="1"/>
  <c r="AE22" i="1"/>
  <c r="AJ26" i="1"/>
  <c r="U20" i="1"/>
  <c r="AE24" i="1"/>
  <c r="X35" i="1"/>
  <c r="T25" i="1"/>
  <c r="AH32" i="1"/>
  <c r="U22" i="1"/>
  <c r="AH25" i="1"/>
  <c r="AJ23" i="1"/>
  <c r="Y32" i="1"/>
  <c r="V26" i="1"/>
  <c r="X33" i="1"/>
  <c r="AI24" i="1"/>
  <c r="AI31" i="1"/>
  <c r="Y30" i="1"/>
  <c r="AH24" i="1"/>
  <c r="V22" i="1"/>
  <c r="U32" i="1"/>
  <c r="AG22" i="1"/>
  <c r="W28" i="1"/>
  <c r="X20" i="1"/>
  <c r="AJ32" i="1"/>
  <c r="AE21" i="1"/>
  <c r="U35" i="1"/>
  <c r="AE35" i="1"/>
  <c r="W26" i="1"/>
  <c r="AF19" i="1"/>
  <c r="AG24" i="1"/>
  <c r="AI33" i="1"/>
  <c r="U25" i="1"/>
  <c r="Y29" i="1"/>
  <c r="AF28" i="1"/>
  <c r="AI25" i="1"/>
  <c r="AH23" i="1"/>
  <c r="AJ31" i="1"/>
  <c r="Y24" i="1"/>
  <c r="AE34" i="1"/>
  <c r="X24" i="1"/>
  <c r="AF30" i="1"/>
  <c r="AF29" i="1"/>
  <c r="W24" i="1"/>
  <c r="AH21" i="1"/>
  <c r="AE31" i="1"/>
  <c r="AG21" i="1"/>
  <c r="X28" i="1"/>
  <c r="T20" i="1"/>
  <c r="W30" i="1"/>
  <c r="AJ20" i="1"/>
  <c r="AG34" i="1"/>
  <c r="T35" i="1"/>
  <c r="T23" i="1"/>
  <c r="T32" i="1"/>
  <c r="AG30" i="1"/>
  <c r="AE32" i="1"/>
  <c r="AJ33" i="1"/>
  <c r="X27" i="1"/>
  <c r="AG28" i="1"/>
  <c r="AE25" i="1"/>
  <c r="AI23" i="1"/>
  <c r="X31" i="1"/>
  <c r="U23" i="1"/>
  <c r="Y33" i="1"/>
  <c r="AJ21" i="1"/>
  <c r="AG29" i="1"/>
  <c r="T29" i="1"/>
  <c r="W22" i="1"/>
  <c r="Y20" i="1"/>
  <c r="AF31" i="1"/>
  <c r="T21" i="1"/>
  <c r="AI27" i="1"/>
  <c r="Y26" i="1"/>
  <c r="X29" i="1"/>
  <c r="X19" i="1"/>
  <c r="T34" i="1"/>
  <c r="AF34" i="1"/>
  <c r="AH22" i="1"/>
  <c r="Y34" i="1"/>
  <c r="AE27" i="1"/>
  <c r="AI29" i="1"/>
  <c r="Y23" i="1"/>
  <c r="U30" i="1"/>
  <c r="AH28" i="1"/>
  <c r="AF25" i="1"/>
  <c r="U31" i="1"/>
  <c r="AH29" i="1"/>
  <c r="V23" i="1"/>
  <c r="X32" i="1"/>
  <c r="W21" i="1"/>
  <c r="AH27" i="1"/>
  <c r="U29" i="1"/>
  <c r="AI21" i="1"/>
  <c r="AE19" i="1"/>
  <c r="Y27" i="1"/>
  <c r="U21" i="1"/>
  <c r="AJ27" i="1"/>
  <c r="W25" i="1"/>
  <c r="X26" i="1"/>
  <c r="Y19" i="1"/>
  <c r="U34" i="1"/>
  <c r="Y31" i="1"/>
  <c r="AI22" i="1"/>
  <c r="V34" i="1"/>
  <c r="AF27" i="1"/>
  <c r="AG35" i="1"/>
  <c r="V29" i="1"/>
  <c r="AG26" i="1"/>
  <c r="AE28" i="1"/>
  <c r="AJ25" i="1"/>
  <c r="V31" i="1"/>
  <c r="W27" i="1"/>
  <c r="W23" i="1"/>
  <c r="W31" i="1"/>
  <c r="AH19" i="1"/>
  <c r="V33" i="1"/>
  <c r="Y28" i="1"/>
  <c r="V21" i="1"/>
  <c r="W34" i="1"/>
  <c r="AE26" i="1"/>
  <c r="AI19" i="1"/>
  <c r="T22" i="1"/>
  <c r="X25" i="1"/>
  <c r="AJ24" i="1"/>
  <c r="AG33" i="1"/>
  <c r="AJ30" i="1"/>
  <c r="AJ22" i="1"/>
  <c r="X34" i="1"/>
  <c r="V24" i="1"/>
  <c r="AJ34" i="1"/>
  <c r="V32" i="1"/>
  <c r="W32" i="1"/>
  <c r="AI28" i="1"/>
  <c r="AE23" i="1"/>
  <c r="AI35" i="1"/>
  <c r="AI26" i="1"/>
  <c r="X21" i="1"/>
  <c r="T30" i="1"/>
  <c r="AH30" i="1"/>
  <c r="T31" i="1"/>
  <c r="AG27" i="1"/>
  <c r="AF20" i="1"/>
  <c r="AF33" i="1"/>
  <c r="AF26" i="1"/>
  <c r="AJ19" i="1"/>
  <c r="AF21" i="1"/>
  <c r="Y25" i="1"/>
  <c r="X23" i="1"/>
  <c r="U19" i="1"/>
  <c r="AH33" i="1"/>
  <c r="V30" i="1"/>
  <c r="Y21" i="1"/>
  <c r="U28" i="1"/>
  <c r="V35" i="1"/>
  <c r="T24" i="1"/>
  <c r="AH31" i="1"/>
  <c r="T28" i="1"/>
  <c r="AJ28" i="1"/>
  <c r="AF23" i="1"/>
  <c r="AJ35" i="1"/>
  <c r="T26" i="1"/>
  <c r="AE20" i="1"/>
  <c r="V27" i="1"/>
  <c r="AI30" i="1"/>
  <c r="AE30" i="1"/>
  <c r="U27" i="1"/>
  <c r="AG20" i="1"/>
  <c r="T33" i="1"/>
  <c r="AF24" i="1"/>
  <c r="AG19" i="1"/>
  <c r="V20" i="1"/>
  <c r="AF22" i="1"/>
  <c r="X22" i="1"/>
  <c r="V19" i="1"/>
  <c r="AJ29" i="1"/>
  <c r="W29" i="1"/>
  <c r="AI20" i="1"/>
  <c r="AI84" i="1"/>
  <c r="AH52" i="1"/>
  <c r="AG84" i="1"/>
  <c r="AF52" i="1"/>
  <c r="AE84" i="1"/>
  <c r="AI53" i="1"/>
  <c r="AH85" i="1"/>
  <c r="AG53" i="1"/>
  <c r="AF85" i="1"/>
  <c r="AE53" i="1"/>
  <c r="AI86" i="1"/>
  <c r="AH54" i="1"/>
  <c r="AG86" i="1"/>
  <c r="AF54" i="1"/>
  <c r="AE86" i="1"/>
  <c r="AI55" i="1"/>
  <c r="AH87" i="1"/>
  <c r="AG55" i="1"/>
  <c r="AF87" i="1"/>
  <c r="AE55" i="1"/>
  <c r="AI88" i="1"/>
  <c r="AH56" i="1"/>
  <c r="AG88" i="1"/>
  <c r="AF56" i="1"/>
  <c r="AE88" i="1"/>
  <c r="AI57" i="1"/>
  <c r="AH89" i="1"/>
  <c r="AG57" i="1"/>
  <c r="AF89" i="1"/>
  <c r="AE57" i="1"/>
  <c r="AI90" i="1"/>
  <c r="AH58" i="1"/>
  <c r="AG90" i="1"/>
  <c r="AF58" i="1"/>
  <c r="AE90" i="1"/>
  <c r="AI59" i="1"/>
  <c r="AH91" i="1"/>
  <c r="AG59" i="1"/>
  <c r="AF91" i="1"/>
  <c r="AE59" i="1"/>
  <c r="AJ110" i="1"/>
  <c r="AJ46" i="1"/>
  <c r="AJ77" i="1"/>
  <c r="AJ68" i="1"/>
  <c r="AJ91" i="1"/>
  <c r="AJ89" i="1"/>
  <c r="AJ82" i="1"/>
  <c r="AJ113" i="1"/>
  <c r="AJ96" i="1"/>
  <c r="AJ63" i="1"/>
  <c r="AI92" i="1"/>
  <c r="AH60" i="1"/>
  <c r="AG92" i="1"/>
  <c r="AF60" i="1"/>
  <c r="AE92" i="1"/>
  <c r="AI61" i="1"/>
  <c r="AH93" i="1"/>
  <c r="AG61" i="1"/>
  <c r="AF93" i="1"/>
  <c r="AE61" i="1"/>
  <c r="AI94" i="1"/>
  <c r="AH62" i="1"/>
  <c r="AG94" i="1"/>
  <c r="AF62" i="1"/>
  <c r="AE94" i="1"/>
  <c r="AI63" i="1"/>
  <c r="AH95" i="1"/>
  <c r="AG63" i="1"/>
  <c r="AF95" i="1"/>
  <c r="AE63" i="1"/>
  <c r="AI96" i="1"/>
  <c r="AH64" i="1"/>
  <c r="AG96" i="1"/>
  <c r="AF64" i="1"/>
  <c r="AE96" i="1"/>
  <c r="AI65" i="1"/>
  <c r="AH97" i="1"/>
  <c r="AG65" i="1"/>
  <c r="AF97" i="1"/>
  <c r="AE65" i="1"/>
  <c r="AI98" i="1"/>
  <c r="AH66" i="1"/>
  <c r="AG98" i="1"/>
  <c r="AF66" i="1"/>
  <c r="AE98" i="1"/>
  <c r="AI67" i="1"/>
  <c r="AH99" i="1"/>
  <c r="AG67" i="1"/>
  <c r="AF99" i="1"/>
  <c r="AE67" i="1"/>
  <c r="AJ102" i="1"/>
  <c r="AJ38" i="1"/>
  <c r="AJ69" i="1"/>
  <c r="AJ60" i="1"/>
  <c r="AJ97" i="1"/>
  <c r="AJ83" i="1"/>
  <c r="AJ65" i="1"/>
  <c r="AJ74" i="1"/>
  <c r="AJ105" i="1"/>
  <c r="AJ88" i="1"/>
  <c r="AJ55" i="1"/>
  <c r="AI36" i="1"/>
  <c r="AI100" i="1"/>
  <c r="AH68" i="1"/>
  <c r="AG36" i="1"/>
  <c r="AG100" i="1"/>
  <c r="AF68" i="1"/>
  <c r="AE36" i="1"/>
  <c r="AE100" i="1"/>
  <c r="AI69" i="1"/>
  <c r="AH37" i="1"/>
  <c r="AH101" i="1"/>
  <c r="AG69" i="1"/>
  <c r="AF37" i="1"/>
  <c r="AF101" i="1"/>
  <c r="AE69" i="1"/>
  <c r="AI38" i="1"/>
  <c r="AI102" i="1"/>
  <c r="AH70" i="1"/>
  <c r="AG38" i="1"/>
  <c r="AG102" i="1"/>
  <c r="AF70" i="1"/>
  <c r="AE38" i="1"/>
  <c r="AE102" i="1"/>
  <c r="AI71" i="1"/>
  <c r="AH39" i="1"/>
  <c r="AH103" i="1"/>
  <c r="AG71" i="1"/>
  <c r="AF39" i="1"/>
  <c r="AF103" i="1"/>
  <c r="AE71" i="1"/>
  <c r="AI40" i="1"/>
  <c r="AI104" i="1"/>
  <c r="AH72" i="1"/>
  <c r="AG40" i="1"/>
  <c r="AG104" i="1"/>
  <c r="AF72" i="1"/>
  <c r="AE40" i="1"/>
  <c r="AE104" i="1"/>
  <c r="AI73" i="1"/>
  <c r="AH41" i="1"/>
  <c r="AH105" i="1"/>
  <c r="AG73" i="1"/>
  <c r="AF41" i="1"/>
  <c r="AF105" i="1"/>
  <c r="AE73" i="1"/>
  <c r="AI42" i="1"/>
  <c r="AI106" i="1"/>
  <c r="AH74" i="1"/>
  <c r="AG42" i="1"/>
  <c r="AG106" i="1"/>
  <c r="AF74" i="1"/>
  <c r="AE42" i="1"/>
  <c r="AE106" i="1"/>
  <c r="AI75" i="1"/>
  <c r="AH43" i="1"/>
  <c r="AH107" i="1"/>
  <c r="AG75" i="1"/>
  <c r="AF43" i="1"/>
  <c r="AF107" i="1"/>
  <c r="AE75" i="1"/>
  <c r="AJ94" i="1"/>
  <c r="AJ53" i="1"/>
  <c r="AJ52" i="1"/>
  <c r="AJ73" i="1"/>
  <c r="AJ75" i="1"/>
  <c r="AJ41" i="1"/>
  <c r="AJ66" i="1"/>
  <c r="AJ81" i="1"/>
  <c r="AJ80" i="1"/>
  <c r="AJ111" i="1"/>
  <c r="AJ47" i="1"/>
  <c r="AI44" i="1"/>
  <c r="AI108" i="1"/>
  <c r="AH76" i="1"/>
  <c r="AG44" i="1"/>
  <c r="AG108" i="1"/>
  <c r="AF76" i="1"/>
  <c r="AE44" i="1"/>
  <c r="AE108" i="1"/>
  <c r="AI77" i="1"/>
  <c r="AH45" i="1"/>
  <c r="AH109" i="1"/>
  <c r="AG77" i="1"/>
  <c r="AF45" i="1"/>
  <c r="AF109" i="1"/>
  <c r="AE77" i="1"/>
  <c r="AI46" i="1"/>
  <c r="AI110" i="1"/>
  <c r="AH78" i="1"/>
  <c r="AG46" i="1"/>
  <c r="AG110" i="1"/>
  <c r="AF78" i="1"/>
  <c r="AE46" i="1"/>
  <c r="AE110" i="1"/>
  <c r="AI79" i="1"/>
  <c r="AH47" i="1"/>
  <c r="AH111" i="1"/>
  <c r="AG79" i="1"/>
  <c r="AF47" i="1"/>
  <c r="AF111" i="1"/>
  <c r="AE79" i="1"/>
  <c r="AI48" i="1"/>
  <c r="AI112" i="1"/>
  <c r="AH80" i="1"/>
  <c r="AG48" i="1"/>
  <c r="AG112" i="1"/>
  <c r="AF80" i="1"/>
  <c r="AE48" i="1"/>
  <c r="AE112" i="1"/>
  <c r="AI81" i="1"/>
  <c r="AH49" i="1"/>
  <c r="AH113" i="1"/>
  <c r="AG81" i="1"/>
  <c r="AF49" i="1"/>
  <c r="AF113" i="1"/>
  <c r="AE81" i="1"/>
  <c r="AI50" i="1"/>
  <c r="AI114" i="1"/>
  <c r="AH82" i="1"/>
  <c r="AG50" i="1"/>
  <c r="AG114" i="1"/>
  <c r="AF82" i="1"/>
  <c r="AE50" i="1"/>
  <c r="AE114" i="1"/>
  <c r="AI83" i="1"/>
  <c r="AH51" i="1"/>
  <c r="AG83" i="1"/>
  <c r="AF51" i="1"/>
  <c r="AE83" i="1"/>
  <c r="AJ86" i="1"/>
  <c r="AJ108" i="1"/>
  <c r="AJ44" i="1"/>
  <c r="AJ49" i="1"/>
  <c r="AJ67" i="1"/>
  <c r="AJ45" i="1"/>
  <c r="AJ58" i="1"/>
  <c r="AJ57" i="1"/>
  <c r="AJ72" i="1"/>
  <c r="AJ103" i="1"/>
  <c r="AJ39" i="1"/>
  <c r="AI52" i="1"/>
  <c r="AH84" i="1"/>
  <c r="AG52" i="1"/>
  <c r="AF84" i="1"/>
  <c r="AE52" i="1"/>
  <c r="AI85" i="1"/>
  <c r="AH53" i="1"/>
  <c r="AG85" i="1"/>
  <c r="AF53" i="1"/>
  <c r="AE85" i="1"/>
  <c r="AI54" i="1"/>
  <c r="AH86" i="1"/>
  <c r="AG54" i="1"/>
  <c r="AF86" i="1"/>
  <c r="AE54" i="1"/>
  <c r="AI87" i="1"/>
  <c r="AH55" i="1"/>
  <c r="AG87" i="1"/>
  <c r="AF55" i="1"/>
  <c r="AE87" i="1"/>
  <c r="AI56" i="1"/>
  <c r="AH88" i="1"/>
  <c r="AG56" i="1"/>
  <c r="AF88" i="1"/>
  <c r="AE56" i="1"/>
  <c r="AI89" i="1"/>
  <c r="AH57" i="1"/>
  <c r="AG89" i="1"/>
  <c r="AF57" i="1"/>
  <c r="AE89" i="1"/>
  <c r="AI58" i="1"/>
  <c r="AH90" i="1"/>
  <c r="AG58" i="1"/>
  <c r="AF90" i="1"/>
  <c r="AE58" i="1"/>
  <c r="AI91" i="1"/>
  <c r="AH59" i="1"/>
  <c r="AG91" i="1"/>
  <c r="AF59" i="1"/>
  <c r="AE91" i="1"/>
  <c r="AJ78" i="1"/>
  <c r="AJ109" i="1"/>
  <c r="AJ100" i="1"/>
  <c r="AJ36" i="1"/>
  <c r="AJ59" i="1"/>
  <c r="AJ114" i="1"/>
  <c r="AJ50" i="1"/>
  <c r="AJ64" i="1"/>
  <c r="AJ95" i="1"/>
  <c r="AI60" i="1"/>
  <c r="AH92" i="1"/>
  <c r="AG60" i="1"/>
  <c r="AF92" i="1"/>
  <c r="AE60" i="1"/>
  <c r="AI93" i="1"/>
  <c r="AH61" i="1"/>
  <c r="AG93" i="1"/>
  <c r="AF61" i="1"/>
  <c r="AE93" i="1"/>
  <c r="AI62" i="1"/>
  <c r="AH94" i="1"/>
  <c r="AG62" i="1"/>
  <c r="AF94" i="1"/>
  <c r="AE62" i="1"/>
  <c r="AI95" i="1"/>
  <c r="AH63" i="1"/>
  <c r="AG95" i="1"/>
  <c r="AF63" i="1"/>
  <c r="AE95" i="1"/>
  <c r="AI64" i="1"/>
  <c r="AH96" i="1"/>
  <c r="AG64" i="1"/>
  <c r="AF96" i="1"/>
  <c r="AE64" i="1"/>
  <c r="AI97" i="1"/>
  <c r="AH65" i="1"/>
  <c r="AG97" i="1"/>
  <c r="AF65" i="1"/>
  <c r="AE97" i="1"/>
  <c r="AI66" i="1"/>
  <c r="AH98" i="1"/>
  <c r="AG66" i="1"/>
  <c r="AF98" i="1"/>
  <c r="AE66" i="1"/>
  <c r="AI99" i="1"/>
  <c r="AH67" i="1"/>
  <c r="AG99" i="1"/>
  <c r="AF67" i="1"/>
  <c r="AE99" i="1"/>
  <c r="AJ70" i="1"/>
  <c r="AJ101" i="1"/>
  <c r="AJ92" i="1"/>
  <c r="AJ37" i="1"/>
  <c r="AJ51" i="1"/>
  <c r="AJ106" i="1"/>
  <c r="AJ42" i="1"/>
  <c r="AJ56" i="1"/>
  <c r="AJ87" i="1"/>
  <c r="AI68" i="1"/>
  <c r="AH36" i="1"/>
  <c r="AH100" i="1"/>
  <c r="AG68" i="1"/>
  <c r="AF36" i="1"/>
  <c r="AF100" i="1"/>
  <c r="AE68" i="1"/>
  <c r="AI37" i="1"/>
  <c r="AI101" i="1"/>
  <c r="AH69" i="1"/>
  <c r="AG37" i="1"/>
  <c r="AG101" i="1"/>
  <c r="AF69" i="1"/>
  <c r="AE37" i="1"/>
  <c r="AE101" i="1"/>
  <c r="AI70" i="1"/>
  <c r="AH38" i="1"/>
  <c r="AH102" i="1"/>
  <c r="AG70" i="1"/>
  <c r="AF38" i="1"/>
  <c r="AF102" i="1"/>
  <c r="AE70" i="1"/>
  <c r="AI39" i="1"/>
  <c r="AI103" i="1"/>
  <c r="AH71" i="1"/>
  <c r="AG39" i="1"/>
  <c r="AG103" i="1"/>
  <c r="AF71" i="1"/>
  <c r="AE39" i="1"/>
  <c r="AE103" i="1"/>
  <c r="AI72" i="1"/>
  <c r="AH40" i="1"/>
  <c r="AH104" i="1"/>
  <c r="AG72" i="1"/>
  <c r="AF40" i="1"/>
  <c r="AF104" i="1"/>
  <c r="AE72" i="1"/>
  <c r="AI41" i="1"/>
  <c r="AI105" i="1"/>
  <c r="AH73" i="1"/>
  <c r="AG41" i="1"/>
  <c r="AG105" i="1"/>
  <c r="AF73" i="1"/>
  <c r="AE41" i="1"/>
  <c r="AE105" i="1"/>
  <c r="AI74" i="1"/>
  <c r="AH42" i="1"/>
  <c r="AH106" i="1"/>
  <c r="AG74" i="1"/>
  <c r="AF42" i="1"/>
  <c r="AF106" i="1"/>
  <c r="AE74" i="1"/>
  <c r="AI43" i="1"/>
  <c r="AI107" i="1"/>
  <c r="AH75" i="1"/>
  <c r="AG43" i="1"/>
  <c r="AG107" i="1"/>
  <c r="AF75" i="1"/>
  <c r="AE43" i="1"/>
  <c r="AE107" i="1"/>
  <c r="AJ62" i="1"/>
  <c r="AJ93" i="1"/>
  <c r="AJ84" i="1"/>
  <c r="AJ107" i="1"/>
  <c r="AJ98" i="1"/>
  <c r="AJ112" i="1"/>
  <c r="AJ48" i="1"/>
  <c r="AJ79" i="1"/>
  <c r="AJ61" i="1"/>
  <c r="AI76" i="1"/>
  <c r="AH44" i="1"/>
  <c r="AH108" i="1"/>
  <c r="AG76" i="1"/>
  <c r="AF44" i="1"/>
  <c r="AF108" i="1"/>
  <c r="AE76" i="1"/>
  <c r="AI45" i="1"/>
  <c r="AI109" i="1"/>
  <c r="AH77" i="1"/>
  <c r="AG45" i="1"/>
  <c r="AG109" i="1"/>
  <c r="AF77" i="1"/>
  <c r="AE45" i="1"/>
  <c r="AE109" i="1"/>
  <c r="AI78" i="1"/>
  <c r="AH46" i="1"/>
  <c r="AH110" i="1"/>
  <c r="AG78" i="1"/>
  <c r="AF46" i="1"/>
  <c r="AF110" i="1"/>
  <c r="AE78" i="1"/>
  <c r="AI47" i="1"/>
  <c r="AI111" i="1"/>
  <c r="AH79" i="1"/>
  <c r="AG47" i="1"/>
  <c r="AG111" i="1"/>
  <c r="AF79" i="1"/>
  <c r="AE47" i="1"/>
  <c r="AE111" i="1"/>
  <c r="AI80" i="1"/>
  <c r="AH48" i="1"/>
  <c r="AH112" i="1"/>
  <c r="AG80" i="1"/>
  <c r="AF48" i="1"/>
  <c r="AF112" i="1"/>
  <c r="AE80" i="1"/>
  <c r="AI49" i="1"/>
  <c r="AI113" i="1"/>
  <c r="AH81" i="1"/>
  <c r="AG49" i="1"/>
  <c r="AG113" i="1"/>
  <c r="AF81" i="1"/>
  <c r="AE49" i="1"/>
  <c r="AE113" i="1"/>
  <c r="AI82" i="1"/>
  <c r="AH50" i="1"/>
  <c r="AH114" i="1"/>
  <c r="AG82" i="1"/>
  <c r="AF50" i="1"/>
  <c r="AF114" i="1"/>
  <c r="AE82" i="1"/>
  <c r="AI51" i="1"/>
  <c r="AH83" i="1"/>
  <c r="AG51" i="1"/>
  <c r="AF83" i="1"/>
  <c r="AE51" i="1"/>
  <c r="AJ54" i="1"/>
  <c r="AJ85" i="1"/>
  <c r="AJ76" i="1"/>
  <c r="AJ43" i="1"/>
  <c r="AJ99" i="1"/>
  <c r="AJ90" i="1"/>
  <c r="AJ104" i="1"/>
  <c r="AJ40" i="1"/>
  <c r="AJ71" i="1"/>
  <c r="V43" i="1"/>
  <c r="U43" i="1"/>
  <c r="W43" i="1"/>
  <c r="Y43" i="1"/>
  <c r="X43" i="1"/>
  <c r="U75" i="1"/>
  <c r="W75" i="1"/>
  <c r="V75" i="1"/>
  <c r="Y75" i="1"/>
  <c r="X75" i="1"/>
  <c r="Y36" i="1"/>
  <c r="X36" i="1"/>
  <c r="W36" i="1"/>
  <c r="V36" i="1"/>
  <c r="U36" i="1"/>
  <c r="Y44" i="1"/>
  <c r="X44" i="1"/>
  <c r="W44" i="1"/>
  <c r="V44" i="1"/>
  <c r="U44" i="1"/>
  <c r="Y52" i="1"/>
  <c r="X52" i="1"/>
  <c r="W52" i="1"/>
  <c r="V52" i="1"/>
  <c r="U52" i="1"/>
  <c r="Y60" i="1"/>
  <c r="X60" i="1"/>
  <c r="W60" i="1"/>
  <c r="V60" i="1"/>
  <c r="U60" i="1"/>
  <c r="Y68" i="1"/>
  <c r="X68" i="1"/>
  <c r="W68" i="1"/>
  <c r="V68" i="1"/>
  <c r="U68" i="1"/>
  <c r="Y76" i="1"/>
  <c r="X76" i="1"/>
  <c r="W76" i="1"/>
  <c r="V76" i="1"/>
  <c r="U76" i="1"/>
  <c r="Y84" i="1"/>
  <c r="X84" i="1"/>
  <c r="W84" i="1"/>
  <c r="V84" i="1"/>
  <c r="U84" i="1"/>
  <c r="Y92" i="1"/>
  <c r="X92" i="1"/>
  <c r="W92" i="1"/>
  <c r="V92" i="1"/>
  <c r="U92" i="1"/>
  <c r="Y100" i="1"/>
  <c r="X100" i="1"/>
  <c r="W100" i="1"/>
  <c r="V100" i="1"/>
  <c r="U100" i="1"/>
  <c r="Y108" i="1"/>
  <c r="X108" i="1"/>
  <c r="W108" i="1"/>
  <c r="V108" i="1"/>
  <c r="U108" i="1"/>
  <c r="W67" i="1"/>
  <c r="U67" i="1"/>
  <c r="X67" i="1"/>
  <c r="V67" i="1"/>
  <c r="Y67" i="1"/>
  <c r="Y37" i="1"/>
  <c r="X37" i="1"/>
  <c r="W37" i="1"/>
  <c r="V37" i="1"/>
  <c r="U37" i="1"/>
  <c r="Y45" i="1"/>
  <c r="X45" i="1"/>
  <c r="W45" i="1"/>
  <c r="V45" i="1"/>
  <c r="U45" i="1"/>
  <c r="Y53" i="1"/>
  <c r="X53" i="1"/>
  <c r="W53" i="1"/>
  <c r="V53" i="1"/>
  <c r="U53" i="1"/>
  <c r="Y61" i="1"/>
  <c r="X61" i="1"/>
  <c r="W61" i="1"/>
  <c r="V61" i="1"/>
  <c r="U61" i="1"/>
  <c r="Y69" i="1"/>
  <c r="X69" i="1"/>
  <c r="W69" i="1"/>
  <c r="V69" i="1"/>
  <c r="U69" i="1"/>
  <c r="Y77" i="1"/>
  <c r="X77" i="1"/>
  <c r="W77" i="1"/>
  <c r="V77" i="1"/>
  <c r="U77" i="1"/>
  <c r="Y85" i="1"/>
  <c r="X85" i="1"/>
  <c r="W85" i="1"/>
  <c r="V85" i="1"/>
  <c r="U85" i="1"/>
  <c r="Y93" i="1"/>
  <c r="X93" i="1"/>
  <c r="W93" i="1"/>
  <c r="V93" i="1"/>
  <c r="U93" i="1"/>
  <c r="Y101" i="1"/>
  <c r="X101" i="1"/>
  <c r="W101" i="1"/>
  <c r="V101" i="1"/>
  <c r="U101" i="1"/>
  <c r="Y109" i="1"/>
  <c r="X109" i="1"/>
  <c r="W109" i="1"/>
  <c r="V109" i="1"/>
  <c r="U109" i="1"/>
  <c r="W99" i="1"/>
  <c r="Y99" i="1"/>
  <c r="X99" i="1"/>
  <c r="V99" i="1"/>
  <c r="U99" i="1"/>
  <c r="Y54" i="1"/>
  <c r="X54" i="1"/>
  <c r="W54" i="1"/>
  <c r="V54" i="1"/>
  <c r="U54" i="1"/>
  <c r="Y62" i="1"/>
  <c r="X62" i="1"/>
  <c r="W62" i="1"/>
  <c r="V62" i="1"/>
  <c r="U62" i="1"/>
  <c r="Y70" i="1"/>
  <c r="X70" i="1"/>
  <c r="W70" i="1"/>
  <c r="V70" i="1"/>
  <c r="U70" i="1"/>
  <c r="Y78" i="1"/>
  <c r="X78" i="1"/>
  <c r="W78" i="1"/>
  <c r="V78" i="1"/>
  <c r="U78" i="1"/>
  <c r="Y86" i="1"/>
  <c r="X86" i="1"/>
  <c r="W86" i="1"/>
  <c r="V86" i="1"/>
  <c r="U86" i="1"/>
  <c r="Y94" i="1"/>
  <c r="X94" i="1"/>
  <c r="W94" i="1"/>
  <c r="V94" i="1"/>
  <c r="U94" i="1"/>
  <c r="Y102" i="1"/>
  <c r="X102" i="1"/>
  <c r="W102" i="1"/>
  <c r="V102" i="1"/>
  <c r="U102" i="1"/>
  <c r="Y110" i="1"/>
  <c r="X110" i="1"/>
  <c r="W110" i="1"/>
  <c r="V110" i="1"/>
  <c r="U110" i="1"/>
  <c r="X59" i="1"/>
  <c r="V59" i="1"/>
  <c r="W59" i="1"/>
  <c r="Y59" i="1"/>
  <c r="U59" i="1"/>
  <c r="Y55" i="1"/>
  <c r="X55" i="1"/>
  <c r="W55" i="1"/>
  <c r="V55" i="1"/>
  <c r="U55" i="1"/>
  <c r="Y63" i="1"/>
  <c r="X63" i="1"/>
  <c r="W63" i="1"/>
  <c r="V63" i="1"/>
  <c r="U63" i="1"/>
  <c r="Y71" i="1"/>
  <c r="X71" i="1"/>
  <c r="W71" i="1"/>
  <c r="V71" i="1"/>
  <c r="U71" i="1"/>
  <c r="Y79" i="1"/>
  <c r="X79" i="1"/>
  <c r="W79" i="1"/>
  <c r="V79" i="1"/>
  <c r="U79" i="1"/>
  <c r="Y87" i="1"/>
  <c r="X87" i="1"/>
  <c r="W87" i="1"/>
  <c r="V87" i="1"/>
  <c r="U87" i="1"/>
  <c r="Y95" i="1"/>
  <c r="X95" i="1"/>
  <c r="W95" i="1"/>
  <c r="V95" i="1"/>
  <c r="U95" i="1"/>
  <c r="Y103" i="1"/>
  <c r="X103" i="1"/>
  <c r="W103" i="1"/>
  <c r="V103" i="1"/>
  <c r="U103" i="1"/>
  <c r="Y111" i="1"/>
  <c r="X111" i="1"/>
  <c r="W111" i="1"/>
  <c r="V111" i="1"/>
  <c r="U111" i="1"/>
  <c r="X51" i="1"/>
  <c r="U51" i="1"/>
  <c r="Y51" i="1"/>
  <c r="W51" i="1"/>
  <c r="V51" i="1"/>
  <c r="Y107" i="1"/>
  <c r="U107" i="1"/>
  <c r="V107" i="1"/>
  <c r="W107" i="1"/>
  <c r="X107" i="1"/>
  <c r="Y38" i="1"/>
  <c r="X38" i="1"/>
  <c r="W38" i="1"/>
  <c r="V38" i="1"/>
  <c r="U38" i="1"/>
  <c r="Y40" i="1"/>
  <c r="X40" i="1"/>
  <c r="W40" i="1"/>
  <c r="V40" i="1"/>
  <c r="U40" i="1"/>
  <c r="Y48" i="1"/>
  <c r="X48" i="1"/>
  <c r="W48" i="1"/>
  <c r="V48" i="1"/>
  <c r="U48" i="1"/>
  <c r="Y56" i="1"/>
  <c r="X56" i="1"/>
  <c r="W56" i="1"/>
  <c r="V56" i="1"/>
  <c r="U56" i="1"/>
  <c r="Y64" i="1"/>
  <c r="X64" i="1"/>
  <c r="W64" i="1"/>
  <c r="V64" i="1"/>
  <c r="U64" i="1"/>
  <c r="Y72" i="1"/>
  <c r="X72" i="1"/>
  <c r="W72" i="1"/>
  <c r="V72" i="1"/>
  <c r="U72" i="1"/>
  <c r="Y80" i="1"/>
  <c r="X80" i="1"/>
  <c r="W80" i="1"/>
  <c r="V80" i="1"/>
  <c r="U80" i="1"/>
  <c r="Y88" i="1"/>
  <c r="X88" i="1"/>
  <c r="W88" i="1"/>
  <c r="V88" i="1"/>
  <c r="U88" i="1"/>
  <c r="Y96" i="1"/>
  <c r="X96" i="1"/>
  <c r="W96" i="1"/>
  <c r="V96" i="1"/>
  <c r="U96" i="1"/>
  <c r="Y104" i="1"/>
  <c r="X104" i="1"/>
  <c r="W104" i="1"/>
  <c r="V104" i="1"/>
  <c r="U104" i="1"/>
  <c r="Y112" i="1"/>
  <c r="X112" i="1"/>
  <c r="W112" i="1"/>
  <c r="V112" i="1"/>
  <c r="U112" i="1"/>
  <c r="V83" i="1"/>
  <c r="U83" i="1"/>
  <c r="Y83" i="1"/>
  <c r="X83" i="1"/>
  <c r="W83" i="1"/>
  <c r="Y46" i="1"/>
  <c r="X46" i="1"/>
  <c r="W46" i="1"/>
  <c r="V46" i="1"/>
  <c r="U46" i="1"/>
  <c r="Y47" i="1"/>
  <c r="X47" i="1"/>
  <c r="W47" i="1"/>
  <c r="V47" i="1"/>
  <c r="U47" i="1"/>
  <c r="Y41" i="1"/>
  <c r="X41" i="1"/>
  <c r="W41" i="1"/>
  <c r="V41" i="1"/>
  <c r="U41" i="1"/>
  <c r="Y49" i="1"/>
  <c r="X49" i="1"/>
  <c r="W49" i="1"/>
  <c r="V49" i="1"/>
  <c r="U49" i="1"/>
  <c r="Y65" i="1"/>
  <c r="X65" i="1"/>
  <c r="W65" i="1"/>
  <c r="V65" i="1"/>
  <c r="U65" i="1"/>
  <c r="Y81" i="1"/>
  <c r="X81" i="1"/>
  <c r="W81" i="1"/>
  <c r="V81" i="1"/>
  <c r="U81" i="1"/>
  <c r="Y105" i="1"/>
  <c r="X105" i="1"/>
  <c r="W105" i="1"/>
  <c r="V105" i="1"/>
  <c r="U105" i="1"/>
  <c r="Y113" i="1"/>
  <c r="X113" i="1"/>
  <c r="W113" i="1"/>
  <c r="V113" i="1"/>
  <c r="U113" i="1"/>
  <c r="V91" i="1"/>
  <c r="U91" i="1"/>
  <c r="W91" i="1"/>
  <c r="X91" i="1"/>
  <c r="Y91" i="1"/>
  <c r="Y39" i="1"/>
  <c r="X39" i="1"/>
  <c r="W39" i="1"/>
  <c r="V39" i="1"/>
  <c r="U39" i="1"/>
  <c r="Y57" i="1"/>
  <c r="X57" i="1"/>
  <c r="W57" i="1"/>
  <c r="V57" i="1"/>
  <c r="U57" i="1"/>
  <c r="Y73" i="1"/>
  <c r="X73" i="1"/>
  <c r="W73" i="1"/>
  <c r="V73" i="1"/>
  <c r="U73" i="1"/>
  <c r="Y89" i="1"/>
  <c r="X89" i="1"/>
  <c r="W89" i="1"/>
  <c r="V89" i="1"/>
  <c r="U89" i="1"/>
  <c r="Y97" i="1"/>
  <c r="X97" i="1"/>
  <c r="W97" i="1"/>
  <c r="V97" i="1"/>
  <c r="U97" i="1"/>
  <c r="Y42" i="1"/>
  <c r="X42" i="1"/>
  <c r="W42" i="1"/>
  <c r="V42" i="1"/>
  <c r="U42" i="1"/>
  <c r="Y50" i="1"/>
  <c r="X50" i="1"/>
  <c r="W50" i="1"/>
  <c r="V50" i="1"/>
  <c r="U50" i="1"/>
  <c r="Y58" i="1"/>
  <c r="X58" i="1"/>
  <c r="W58" i="1"/>
  <c r="V58" i="1"/>
  <c r="U58" i="1"/>
  <c r="Y66" i="1"/>
  <c r="X66" i="1"/>
  <c r="W66" i="1"/>
  <c r="V66" i="1"/>
  <c r="U66" i="1"/>
  <c r="Y74" i="1"/>
  <c r="X74" i="1"/>
  <c r="W74" i="1"/>
  <c r="V74" i="1"/>
  <c r="U74" i="1"/>
  <c r="Y82" i="1"/>
  <c r="X82" i="1"/>
  <c r="W82" i="1"/>
  <c r="V82" i="1"/>
  <c r="U82" i="1"/>
  <c r="Y90" i="1"/>
  <c r="X90" i="1"/>
  <c r="W90" i="1"/>
  <c r="V90" i="1"/>
  <c r="U90" i="1"/>
  <c r="Y98" i="1"/>
  <c r="X98" i="1"/>
  <c r="W98" i="1"/>
  <c r="V98" i="1"/>
  <c r="U98" i="1"/>
  <c r="Y106" i="1"/>
  <c r="X106" i="1"/>
  <c r="W106" i="1"/>
  <c r="V106" i="1"/>
  <c r="U106" i="1"/>
  <c r="Y114" i="1"/>
  <c r="X114" i="1"/>
  <c r="W114" i="1"/>
  <c r="V114" i="1"/>
  <c r="U114" i="1"/>
  <c r="T43" i="1"/>
  <c r="T67" i="1"/>
  <c r="T75" i="1"/>
  <c r="T51" i="1"/>
  <c r="T107" i="1"/>
  <c r="T44" i="1"/>
  <c r="T52" i="1"/>
  <c r="T60" i="1"/>
  <c r="T68" i="1"/>
  <c r="T76" i="1"/>
  <c r="T84" i="1"/>
  <c r="T92" i="1"/>
  <c r="T100" i="1"/>
  <c r="T108" i="1"/>
  <c r="T59" i="1"/>
  <c r="T37" i="1"/>
  <c r="T45" i="1"/>
  <c r="T53" i="1"/>
  <c r="T61" i="1"/>
  <c r="T69" i="1"/>
  <c r="T77" i="1"/>
  <c r="T85" i="1"/>
  <c r="T93" i="1"/>
  <c r="T101" i="1"/>
  <c r="T109" i="1"/>
  <c r="T83" i="1"/>
  <c r="T38" i="1"/>
  <c r="T46" i="1"/>
  <c r="T54" i="1"/>
  <c r="T62" i="1"/>
  <c r="T70" i="1"/>
  <c r="T78" i="1"/>
  <c r="T86" i="1"/>
  <c r="T94" i="1"/>
  <c r="T102" i="1"/>
  <c r="T110" i="1"/>
  <c r="T47" i="1"/>
  <c r="T55" i="1"/>
  <c r="T63" i="1"/>
  <c r="T71" i="1"/>
  <c r="T79" i="1"/>
  <c r="T87" i="1"/>
  <c r="T95" i="1"/>
  <c r="T103" i="1"/>
  <c r="T111" i="1"/>
  <c r="T36" i="1"/>
  <c r="T39" i="1"/>
  <c r="T40" i="1"/>
  <c r="T48" i="1"/>
  <c r="T56" i="1"/>
  <c r="T64" i="1"/>
  <c r="T72" i="1"/>
  <c r="T80" i="1"/>
  <c r="T88" i="1"/>
  <c r="T96" i="1"/>
  <c r="T104" i="1"/>
  <c r="T112" i="1"/>
  <c r="T99" i="1"/>
  <c r="T41" i="1"/>
  <c r="T49" i="1"/>
  <c r="T57" i="1"/>
  <c r="T65" i="1"/>
  <c r="T73" i="1"/>
  <c r="T81" i="1"/>
  <c r="T89" i="1"/>
  <c r="T97" i="1"/>
  <c r="T105" i="1"/>
  <c r="T113" i="1"/>
  <c r="T91" i="1"/>
  <c r="T42" i="1"/>
  <c r="T50" i="1"/>
  <c r="T58" i="1"/>
  <c r="T66" i="1"/>
  <c r="T74" i="1"/>
  <c r="T82" i="1"/>
  <c r="T90" i="1"/>
  <c r="T98" i="1"/>
  <c r="T106" i="1"/>
  <c r="T114" i="1"/>
  <c r="R33" i="1" l="1"/>
  <c r="AC32" i="1"/>
  <c r="R31" i="1"/>
  <c r="AC30" i="1"/>
  <c r="AC24" i="1"/>
  <c r="R26" i="1"/>
  <c r="R19" i="1"/>
  <c r="AC28" i="1"/>
  <c r="R23" i="1"/>
  <c r="AC31" i="1"/>
  <c r="R28" i="1"/>
  <c r="R34" i="1"/>
  <c r="AC25" i="1"/>
  <c r="R35" i="1"/>
  <c r="R24" i="1"/>
  <c r="R29" i="1"/>
  <c r="AC35" i="1"/>
  <c r="R27" i="1"/>
  <c r="AC20" i="1"/>
  <c r="R30" i="1"/>
  <c r="R22" i="1"/>
  <c r="AC22" i="1"/>
  <c r="AC21" i="1"/>
  <c r="R25" i="1"/>
  <c r="AC26" i="1"/>
  <c r="AC27" i="1"/>
  <c r="R20" i="1"/>
  <c r="AC33" i="1"/>
  <c r="R21" i="1"/>
  <c r="AC34" i="1"/>
  <c r="AC29" i="1"/>
  <c r="AC23" i="1"/>
  <c r="AC19" i="1"/>
  <c r="R32" i="1"/>
  <c r="K133" i="1"/>
  <c r="K69" i="1"/>
  <c r="K61" i="1"/>
  <c r="K108" i="1"/>
  <c r="K116" i="1"/>
  <c r="K134" i="1"/>
  <c r="K91" i="1"/>
  <c r="K146" i="1"/>
  <c r="K82" i="1"/>
  <c r="K97" i="1"/>
  <c r="K144" i="1"/>
  <c r="K80" i="1"/>
  <c r="K119" i="1"/>
  <c r="K110" i="1"/>
  <c r="K58" i="1"/>
  <c r="K89" i="1"/>
  <c r="K136" i="1"/>
  <c r="K72" i="1"/>
  <c r="L144" i="1"/>
  <c r="L136" i="1"/>
  <c r="L103" i="1"/>
  <c r="L95" i="1"/>
  <c r="L113" i="1"/>
  <c r="L80" i="1"/>
  <c r="L72" i="1"/>
  <c r="L56" i="1"/>
  <c r="L105" i="1"/>
  <c r="L87" i="1"/>
  <c r="L128" i="1"/>
  <c r="L111" i="1"/>
  <c r="L120" i="1"/>
  <c r="L145" i="1"/>
  <c r="L112" i="1"/>
  <c r="L79" i="1"/>
  <c r="L137" i="1"/>
  <c r="L104" i="1"/>
  <c r="L71" i="1"/>
  <c r="L129" i="1"/>
  <c r="L96" i="1"/>
  <c r="L63" i="1"/>
  <c r="L121" i="1"/>
  <c r="L55" i="1"/>
  <c r="K117" i="1"/>
  <c r="K56" i="1"/>
  <c r="K103" i="1"/>
  <c r="K78" i="1"/>
  <c r="K122" i="1"/>
  <c r="K120" i="1"/>
  <c r="K63" i="1"/>
  <c r="K102" i="1"/>
  <c r="L146" i="1"/>
  <c r="L138" i="1"/>
  <c r="L130" i="1"/>
  <c r="L97" i="1"/>
  <c r="L64" i="1"/>
  <c r="L122" i="1"/>
  <c r="L89" i="1"/>
  <c r="L147" i="1"/>
  <c r="L114" i="1"/>
  <c r="L81" i="1"/>
  <c r="L139" i="1"/>
  <c r="L106" i="1"/>
  <c r="L73" i="1"/>
  <c r="L131" i="1"/>
  <c r="L98" i="1"/>
  <c r="L65" i="1"/>
  <c r="L123" i="1"/>
  <c r="L90" i="1"/>
  <c r="L57" i="1"/>
  <c r="K125" i="1"/>
  <c r="K83" i="1"/>
  <c r="K139" i="1"/>
  <c r="L148" i="1"/>
  <c r="L115" i="1"/>
  <c r="L82" i="1"/>
  <c r="L140" i="1"/>
  <c r="L107" i="1"/>
  <c r="L74" i="1"/>
  <c r="L132" i="1"/>
  <c r="L99" i="1"/>
  <c r="L66" i="1"/>
  <c r="L124" i="1"/>
  <c r="L91" i="1"/>
  <c r="L58" i="1"/>
  <c r="L149" i="1"/>
  <c r="L116" i="1"/>
  <c r="L83" i="1"/>
  <c r="L141" i="1"/>
  <c r="L108" i="1"/>
  <c r="L75" i="1"/>
  <c r="L133" i="1"/>
  <c r="L100" i="1"/>
  <c r="L67" i="1"/>
  <c r="L125" i="1"/>
  <c r="L92" i="1"/>
  <c r="L59" i="1"/>
  <c r="K81" i="1"/>
  <c r="K126" i="1"/>
  <c r="K67" i="1"/>
  <c r="K95" i="1"/>
  <c r="L54" i="1"/>
  <c r="L117" i="1"/>
  <c r="L84" i="1"/>
  <c r="L142" i="1"/>
  <c r="L109" i="1"/>
  <c r="L76" i="1"/>
  <c r="L134" i="1"/>
  <c r="L101" i="1"/>
  <c r="L68" i="1"/>
  <c r="L126" i="1"/>
  <c r="L93" i="1"/>
  <c r="L60" i="1"/>
  <c r="L118" i="1"/>
  <c r="L85" i="1"/>
  <c r="L110" i="1"/>
  <c r="L77" i="1"/>
  <c r="L102" i="1"/>
  <c r="L69" i="1"/>
  <c r="L94" i="1"/>
  <c r="L61" i="1"/>
  <c r="L88" i="1"/>
  <c r="K147" i="1"/>
  <c r="K130" i="1"/>
  <c r="K64" i="1"/>
  <c r="K92" i="1"/>
  <c r="K137" i="1"/>
  <c r="K70" i="1"/>
  <c r="K123" i="1"/>
  <c r="K59" i="1"/>
  <c r="K114" i="1"/>
  <c r="K129" i="1"/>
  <c r="K65" i="1"/>
  <c r="K112" i="1"/>
  <c r="K94" i="1"/>
  <c r="K87" i="1"/>
  <c r="K62" i="1"/>
  <c r="L86" i="1"/>
  <c r="L78" i="1"/>
  <c r="L70" i="1"/>
  <c r="L62" i="1"/>
  <c r="K148" i="1"/>
  <c r="K84" i="1"/>
  <c r="K93" i="1"/>
  <c r="K140" i="1"/>
  <c r="K76" i="1"/>
  <c r="K115" i="1"/>
  <c r="K74" i="1"/>
  <c r="K106" i="1"/>
  <c r="K121" i="1"/>
  <c r="K57" i="1"/>
  <c r="K104" i="1"/>
  <c r="K143" i="1"/>
  <c r="K79" i="1"/>
  <c r="K111" i="1"/>
  <c r="K75" i="1"/>
  <c r="K128" i="1"/>
  <c r="K109" i="1"/>
  <c r="K131" i="1"/>
  <c r="K73" i="1"/>
  <c r="K101" i="1"/>
  <c r="K149" i="1"/>
  <c r="K85" i="1"/>
  <c r="K132" i="1"/>
  <c r="K68" i="1"/>
  <c r="K107" i="1"/>
  <c r="K66" i="1"/>
  <c r="K98" i="1"/>
  <c r="K113" i="1"/>
  <c r="K55" i="1"/>
  <c r="K96" i="1"/>
  <c r="K135" i="1"/>
  <c r="K142" i="1"/>
  <c r="K138" i="1"/>
  <c r="K100" i="1"/>
  <c r="K145" i="1"/>
  <c r="K141" i="1"/>
  <c r="K77" i="1"/>
  <c r="K124" i="1"/>
  <c r="K60" i="1"/>
  <c r="K99" i="1"/>
  <c r="K71" i="1"/>
  <c r="K90" i="1"/>
  <c r="K105" i="1"/>
  <c r="K118" i="1"/>
  <c r="K88" i="1"/>
  <c r="K127" i="1"/>
  <c r="K86" i="1"/>
  <c r="L143" i="1"/>
  <c r="L135" i="1"/>
  <c r="L127" i="1"/>
  <c r="L119" i="1"/>
  <c r="C41" i="1"/>
  <c r="J42" i="1"/>
  <c r="I42" i="1"/>
  <c r="L43" i="1"/>
  <c r="H42" i="1"/>
  <c r="K43" i="1"/>
  <c r="G42" i="1"/>
  <c r="J43" i="1"/>
  <c r="F42" i="1"/>
  <c r="I43" i="1"/>
  <c r="E42" i="1"/>
  <c r="H43" i="1"/>
  <c r="D42" i="1"/>
  <c r="G43" i="1"/>
  <c r="C42" i="1"/>
  <c r="F43" i="1"/>
  <c r="E43" i="1"/>
  <c r="C43" i="1"/>
  <c r="D43" i="1"/>
  <c r="AC102" i="1"/>
  <c r="N42" i="1"/>
  <c r="M42" i="1"/>
  <c r="L42" i="1"/>
  <c r="K42" i="1"/>
  <c r="AC41" i="1"/>
  <c r="I41" i="1"/>
  <c r="AC98" i="1"/>
  <c r="G41" i="1"/>
  <c r="AC91" i="1"/>
  <c r="AC48" i="1"/>
  <c r="AC39" i="1"/>
  <c r="AC82" i="1"/>
  <c r="AC74" i="1"/>
  <c r="AC108" i="1"/>
  <c r="AC86" i="1"/>
  <c r="AC52" i="1"/>
  <c r="AC57" i="1"/>
  <c r="AC107" i="1"/>
  <c r="AC54" i="1"/>
  <c r="AC90" i="1"/>
  <c r="AC36" i="1"/>
  <c r="AC80" i="1"/>
  <c r="AC73" i="1"/>
  <c r="AC66" i="1"/>
  <c r="I19" i="1"/>
  <c r="AC106" i="1"/>
  <c r="AC60" i="1"/>
  <c r="AC69" i="1"/>
  <c r="AC84" i="1"/>
  <c r="AC42" i="1"/>
  <c r="AC58" i="1"/>
  <c r="AC64" i="1"/>
  <c r="AC72" i="1"/>
  <c r="AC62" i="1"/>
  <c r="AC40" i="1"/>
  <c r="AC85" i="1"/>
  <c r="AC44" i="1"/>
  <c r="AC94" i="1"/>
  <c r="L21" i="1"/>
  <c r="M19" i="1"/>
  <c r="J19" i="1"/>
  <c r="AC89" i="1"/>
  <c r="AC81" i="1"/>
  <c r="AC96" i="1"/>
  <c r="AC99" i="1"/>
  <c r="I20" i="1"/>
  <c r="AC61" i="1"/>
  <c r="K21" i="1"/>
  <c r="M20" i="1"/>
  <c r="L20" i="1"/>
  <c r="K20" i="1"/>
  <c r="N20" i="1"/>
  <c r="G20" i="1"/>
  <c r="H21" i="1"/>
  <c r="AC53" i="1"/>
  <c r="G19" i="1"/>
  <c r="AC100" i="1"/>
  <c r="AC76" i="1"/>
  <c r="L19" i="1"/>
  <c r="K19" i="1"/>
  <c r="AC77" i="1"/>
  <c r="AC93" i="1"/>
  <c r="AC113" i="1"/>
  <c r="AC70" i="1"/>
  <c r="AC83" i="1"/>
  <c r="AC59" i="1"/>
  <c r="AC110" i="1"/>
  <c r="AC101" i="1"/>
  <c r="AC97" i="1"/>
  <c r="AC46" i="1"/>
  <c r="AC114" i="1"/>
  <c r="AC92" i="1"/>
  <c r="AC49" i="1"/>
  <c r="AC43" i="1"/>
  <c r="AC104" i="1"/>
  <c r="AC45" i="1"/>
  <c r="AC105" i="1"/>
  <c r="J21" i="1"/>
  <c r="AC78" i="1"/>
  <c r="I21" i="1"/>
  <c r="AC68" i="1"/>
  <c r="H19" i="1"/>
  <c r="AC67" i="1"/>
  <c r="AC75" i="1"/>
  <c r="AC50" i="1"/>
  <c r="AC38" i="1"/>
  <c r="AC65" i="1"/>
  <c r="R53" i="1"/>
  <c r="R105" i="1"/>
  <c r="R73" i="1"/>
  <c r="R51" i="1"/>
  <c r="R101" i="1"/>
  <c r="AC79" i="1"/>
  <c r="R68" i="1"/>
  <c r="R82" i="1"/>
  <c r="R74" i="1"/>
  <c r="AC37" i="1"/>
  <c r="AC88" i="1"/>
  <c r="H20" i="1"/>
  <c r="G21" i="1"/>
  <c r="J20" i="1"/>
  <c r="N19" i="1"/>
  <c r="AC109" i="1"/>
  <c r="R71" i="1"/>
  <c r="F21" i="1"/>
  <c r="R64" i="1"/>
  <c r="R103" i="1"/>
  <c r="R107" i="1"/>
  <c r="L41" i="1"/>
  <c r="E41" i="1"/>
  <c r="AC47" i="1"/>
  <c r="AC112" i="1"/>
  <c r="H41" i="1"/>
  <c r="R50" i="1"/>
  <c r="R90" i="1"/>
  <c r="R66" i="1"/>
  <c r="AC111" i="1"/>
  <c r="R93" i="1"/>
  <c r="R111" i="1"/>
  <c r="R83" i="1"/>
  <c r="R98" i="1"/>
  <c r="R58" i="1"/>
  <c r="R97" i="1"/>
  <c r="R65" i="1"/>
  <c r="AC95" i="1"/>
  <c r="R88" i="1"/>
  <c r="R100" i="1"/>
  <c r="R94" i="1"/>
  <c r="K41" i="1"/>
  <c r="R106" i="1"/>
  <c r="R60" i="1"/>
  <c r="L24" i="1" s="1"/>
  <c r="R62" i="1"/>
  <c r="R52" i="1"/>
  <c r="R104" i="1"/>
  <c r="AC56" i="1"/>
  <c r="R80" i="1"/>
  <c r="R56" i="1"/>
  <c r="AC71" i="1"/>
  <c r="R110" i="1"/>
  <c r="R102" i="1"/>
  <c r="R61" i="1"/>
  <c r="R87" i="1"/>
  <c r="R79" i="1"/>
  <c r="R63" i="1"/>
  <c r="R55" i="1"/>
  <c r="F26" i="1" s="1"/>
  <c r="N41" i="1"/>
  <c r="R112" i="1"/>
  <c r="R72" i="1"/>
  <c r="AC103" i="1"/>
  <c r="AC55" i="1"/>
  <c r="N44" i="1" s="1"/>
  <c r="R109" i="1"/>
  <c r="R95" i="1"/>
  <c r="R91" i="1"/>
  <c r="R59" i="1"/>
  <c r="R113" i="1"/>
  <c r="R81" i="1"/>
  <c r="R49" i="1"/>
  <c r="C25" i="1"/>
  <c r="R108" i="1"/>
  <c r="M41" i="1"/>
  <c r="R69" i="1"/>
  <c r="C21" i="1"/>
  <c r="R75" i="1"/>
  <c r="AC63" i="1"/>
  <c r="R114" i="1"/>
  <c r="R96" i="1"/>
  <c r="R86" i="1"/>
  <c r="AC51" i="1"/>
  <c r="R54" i="1"/>
  <c r="C26" i="1" s="1"/>
  <c r="R92" i="1"/>
  <c r="R78" i="1"/>
  <c r="D41" i="1"/>
  <c r="R85" i="1"/>
  <c r="R76" i="1"/>
  <c r="F20" i="1"/>
  <c r="R99" i="1"/>
  <c r="R67" i="1"/>
  <c r="D19" i="1"/>
  <c r="AC87" i="1"/>
  <c r="J41" i="1"/>
  <c r="C20" i="1"/>
  <c r="D21" i="1"/>
  <c r="C24" i="1"/>
  <c r="D20" i="1"/>
  <c r="F41" i="1"/>
  <c r="R89" i="1"/>
  <c r="R57" i="1"/>
  <c r="R70" i="1"/>
  <c r="R84" i="1"/>
  <c r="R77" i="1"/>
  <c r="D23" i="1"/>
  <c r="F19" i="1"/>
  <c r="R47" i="1"/>
  <c r="E21" i="1"/>
  <c r="E20" i="1"/>
  <c r="R45" i="1"/>
  <c r="R46" i="1"/>
  <c r="R48" i="1"/>
  <c r="R39" i="1"/>
  <c r="R43" i="1"/>
  <c r="R36" i="1"/>
  <c r="R40" i="1"/>
  <c r="R44" i="1"/>
  <c r="E19" i="1"/>
  <c r="R41" i="1"/>
  <c r="R37" i="1"/>
  <c r="R42" i="1"/>
  <c r="R38" i="1"/>
  <c r="E22" i="1"/>
  <c r="B31" i="1" l="1"/>
  <c r="B9" i="1"/>
  <c r="K54" i="1"/>
  <c r="D48" i="1"/>
  <c r="K47" i="1"/>
  <c r="N23" i="1"/>
  <c r="L26" i="1"/>
  <c r="H22" i="1"/>
  <c r="J24" i="1"/>
  <c r="H23" i="1"/>
  <c r="N21" i="1"/>
  <c r="E48" i="1"/>
  <c r="E46" i="1"/>
  <c r="N47" i="1"/>
  <c r="M46" i="1"/>
  <c r="H48" i="1"/>
  <c r="H46" i="1"/>
  <c r="E45" i="1"/>
  <c r="L23" i="1"/>
  <c r="M26" i="1"/>
  <c r="H24" i="1"/>
  <c r="L48" i="1"/>
  <c r="M47" i="1"/>
  <c r="K44" i="1"/>
  <c r="F47" i="1"/>
  <c r="F24" i="1"/>
  <c r="D22" i="1"/>
  <c r="D24" i="1"/>
  <c r="N25" i="1"/>
  <c r="N22" i="1"/>
  <c r="K23" i="1"/>
  <c r="G25" i="1"/>
  <c r="G24" i="1"/>
  <c r="H26" i="1"/>
  <c r="K26" i="1"/>
  <c r="N26" i="1"/>
  <c r="F48" i="1"/>
  <c r="I47" i="1"/>
  <c r="G45" i="1"/>
  <c r="F44" i="1"/>
  <c r="E47" i="1"/>
  <c r="I46" i="1"/>
  <c r="I44" i="1"/>
  <c r="F45" i="1"/>
  <c r="C47" i="1"/>
  <c r="F23" i="1"/>
  <c r="L25" i="1"/>
  <c r="C23" i="1"/>
  <c r="M21" i="1"/>
  <c r="J22" i="1"/>
  <c r="J23" i="1"/>
  <c r="G23" i="1"/>
  <c r="K25" i="1"/>
  <c r="G22" i="1"/>
  <c r="K22" i="1"/>
  <c r="I24" i="1"/>
  <c r="D47" i="1"/>
  <c r="M48" i="1"/>
  <c r="K46" i="1"/>
  <c r="J45" i="1"/>
  <c r="I48" i="1"/>
  <c r="C44" i="1"/>
  <c r="M45" i="1"/>
  <c r="L44" i="1"/>
  <c r="J46" i="1"/>
  <c r="I45" i="1"/>
  <c r="L45" i="1"/>
  <c r="E23" i="1"/>
  <c r="F22" i="1"/>
  <c r="E26" i="1"/>
  <c r="L22" i="1"/>
  <c r="N24" i="1"/>
  <c r="I23" i="1"/>
  <c r="G26" i="1"/>
  <c r="K24" i="1"/>
  <c r="M22" i="1"/>
  <c r="G47" i="1"/>
  <c r="F46" i="1"/>
  <c r="D44" i="1"/>
  <c r="N46" i="1"/>
  <c r="J48" i="1"/>
  <c r="M25" i="1"/>
  <c r="D25" i="1"/>
  <c r="D26" i="1"/>
  <c r="E24" i="1"/>
  <c r="C22" i="1"/>
  <c r="I22" i="1"/>
  <c r="H25" i="1"/>
  <c r="J25" i="1"/>
  <c r="M24" i="1"/>
  <c r="F25" i="1"/>
  <c r="K48" i="1"/>
  <c r="J47" i="1"/>
  <c r="H45" i="1"/>
  <c r="C46" i="1"/>
  <c r="G44" i="1"/>
  <c r="J44" i="1"/>
  <c r="L47" i="1"/>
  <c r="M43" i="1"/>
  <c r="I26" i="1"/>
  <c r="M44" i="1"/>
  <c r="D46" i="1"/>
  <c r="N48" i="1"/>
  <c r="L46" i="1"/>
  <c r="G48" i="1"/>
  <c r="C45" i="1"/>
  <c r="K45" i="1"/>
  <c r="N45" i="1"/>
  <c r="M23" i="1"/>
  <c r="E25" i="1"/>
  <c r="I25" i="1"/>
  <c r="J26" i="1"/>
  <c r="H47" i="1"/>
  <c r="D45" i="1"/>
  <c r="E44" i="1"/>
  <c r="C48" i="1"/>
  <c r="G46" i="1"/>
  <c r="H44" i="1"/>
  <c r="N43" i="1"/>
  <c r="C19" i="1"/>
</calcChain>
</file>

<file path=xl/sharedStrings.xml><?xml version="1.0" encoding="utf-8"?>
<sst xmlns="http://schemas.openxmlformats.org/spreadsheetml/2006/main" count="706" uniqueCount="369">
  <si>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</si>
  <si>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</si>
  <si>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</si>
  <si>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</si>
  <si>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</si>
  <si>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</si>
  <si>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</si>
  <si>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</si>
  <si>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Primer1</t>
    <phoneticPr fontId="1" type="noConversion"/>
  </si>
  <si>
    <t>Primer2</t>
    <phoneticPr fontId="1" type="noConversion"/>
  </si>
  <si>
    <t>Primer3</t>
    <phoneticPr fontId="1" type="noConversion"/>
  </si>
  <si>
    <t>Primer4</t>
    <phoneticPr fontId="1" type="noConversion"/>
  </si>
  <si>
    <t>Primer5</t>
    <phoneticPr fontId="1" type="noConversion"/>
  </si>
  <si>
    <t>Primer6</t>
    <phoneticPr fontId="1" type="noConversion"/>
  </si>
  <si>
    <t>H3</t>
  </si>
  <si>
    <t>G4</t>
  </si>
  <si>
    <t>H5</t>
  </si>
  <si>
    <t>H4</t>
  </si>
  <si>
    <t>F7</t>
  </si>
  <si>
    <t>F8</t>
  </si>
  <si>
    <t>F9</t>
  </si>
  <si>
    <t>F10</t>
  </si>
  <si>
    <t>F11</t>
  </si>
  <si>
    <t>F12</t>
  </si>
  <si>
    <t>G3</t>
  </si>
  <si>
    <t>G5</t>
  </si>
  <si>
    <t>G6</t>
  </si>
  <si>
    <t>G7</t>
  </si>
  <si>
    <t>G8</t>
  </si>
  <si>
    <t>G9</t>
  </si>
  <si>
    <t>G10</t>
  </si>
  <si>
    <t>G11</t>
  </si>
  <si>
    <t>G12</t>
  </si>
  <si>
    <t>H6</t>
  </si>
  <si>
    <t>H7</t>
  </si>
  <si>
    <t>H8</t>
  </si>
  <si>
    <t>H9</t>
  </si>
  <si>
    <t>H10</t>
  </si>
  <si>
    <t>H11</t>
  </si>
  <si>
    <t>H12</t>
  </si>
  <si>
    <t>Start Position</t>
    <phoneticPr fontId="1" type="noConversion"/>
  </si>
  <si>
    <t>End Position</t>
    <phoneticPr fontId="1" type="noConversion"/>
  </si>
  <si>
    <t>Primer Name</t>
    <phoneticPr fontId="1" type="noConversion"/>
  </si>
  <si>
    <t>Primer Type</t>
    <phoneticPr fontId="1" type="noConversion"/>
  </si>
  <si>
    <t>Primer 1</t>
    <phoneticPr fontId="1" type="noConversion"/>
  </si>
  <si>
    <t>Primer 2</t>
    <phoneticPr fontId="1" type="noConversion"/>
  </si>
  <si>
    <t>Primer 3</t>
    <phoneticPr fontId="1" type="noConversion"/>
  </si>
  <si>
    <t>Primer 4</t>
    <phoneticPr fontId="1" type="noConversion"/>
  </si>
  <si>
    <t>Primer 5</t>
    <phoneticPr fontId="1" type="noConversion"/>
  </si>
  <si>
    <t>Primer 6</t>
    <phoneticPr fontId="1" type="noConversion"/>
  </si>
  <si>
    <t>Conc(ng/ul)</t>
    <phoneticPr fontId="1" type="noConversion"/>
  </si>
  <si>
    <t>Sequence (5` To 3`)</t>
    <phoneticPr fontId="1" type="noConversion"/>
  </si>
  <si>
    <t>WELL순서</t>
    <phoneticPr fontId="1" type="noConversion"/>
  </si>
  <si>
    <t>WELL좌표</t>
    <phoneticPr fontId="1" type="noConversion"/>
  </si>
  <si>
    <t>기준 WELL좌표</t>
    <phoneticPr fontId="1" type="noConversion"/>
  </si>
  <si>
    <t>프라이머 개수</t>
    <phoneticPr fontId="1" type="noConversion"/>
  </si>
  <si>
    <t>※ Reverse Primer</t>
    <phoneticPr fontId="1" type="noConversion"/>
  </si>
  <si>
    <t>※ Forward Primer</t>
    <phoneticPr fontId="1" type="noConversion"/>
  </si>
  <si>
    <t>Plate Layout</t>
    <phoneticPr fontId="1" type="noConversion"/>
  </si>
  <si>
    <t>Plate Name</t>
    <phoneticPr fontId="1" type="noConversion"/>
  </si>
  <si>
    <t>Reaction Type</t>
    <phoneticPr fontId="1" type="noConversion"/>
  </si>
  <si>
    <t>No</t>
    <phoneticPr fontId="1" type="noConversion"/>
  </si>
  <si>
    <t>Primer Name</t>
    <phoneticPr fontId="1" type="noConversion"/>
  </si>
  <si>
    <t>Primer Type</t>
    <phoneticPr fontId="1" type="noConversion"/>
  </si>
  <si>
    <t>Sequence</t>
    <phoneticPr fontId="1" type="noConversion"/>
  </si>
  <si>
    <t>NAME</t>
  </si>
  <si>
    <t>SEQUENCE</t>
  </si>
  <si>
    <t>785F</t>
  </si>
  <si>
    <t>GGATTAGATACCCTGGTA</t>
  </si>
  <si>
    <t>907R</t>
  </si>
  <si>
    <t>CCGTCAATTCMTTTRAGTTT</t>
  </si>
  <si>
    <t>Bluescript_SK</t>
  </si>
  <si>
    <t>CGCTCTAGAACTAGTGGATC</t>
  </si>
  <si>
    <t>EBV-RP</t>
  </si>
  <si>
    <t>GTGGTTTGTCCAAACTCATC</t>
  </si>
  <si>
    <t>KAN2-FP</t>
  </si>
  <si>
    <t>ACCTACAACAAAGCTCTCATCAACC</t>
  </si>
  <si>
    <t>KAN2-RP</t>
  </si>
  <si>
    <t>GCAATGTAACATCAGAGATTTTGAG</t>
  </si>
  <si>
    <t>M13-FP</t>
  </si>
  <si>
    <t>TGTAAAACGACGGCCAGT</t>
  </si>
  <si>
    <t>pBacPAC-RP</t>
  </si>
  <si>
    <t>GTCTGTAAATCAACAACGC</t>
  </si>
  <si>
    <t>pBAD-FP</t>
  </si>
  <si>
    <t>ATGCCATAGCATTTTTATCC</t>
  </si>
  <si>
    <t>pDONOR-FP</t>
  </si>
  <si>
    <t>TAACGCTAGCATGGATCTC</t>
  </si>
  <si>
    <t>pEGFP_N</t>
  </si>
  <si>
    <t>CCGTCCAGCTCGACCAG</t>
  </si>
  <si>
    <t>pEGFP-FP</t>
  </si>
  <si>
    <t>TTTAGTGAACCGTCAGATC</t>
  </si>
  <si>
    <t>pEGFP-RP</t>
  </si>
  <si>
    <t>AACAGCTCCTCGCCCTTG</t>
  </si>
  <si>
    <t>pESP-RP</t>
  </si>
  <si>
    <t>TCCAAAAGAAGTCGAGTGG</t>
  </si>
  <si>
    <t>pET-24a</t>
  </si>
  <si>
    <t>GGGTTATGCTAGTTATTGCTCAG</t>
  </si>
  <si>
    <t>pET-RP</t>
  </si>
  <si>
    <t>CTAGTTATTGCTCAGCGG</t>
  </si>
  <si>
    <t>pMalE</t>
  </si>
  <si>
    <t>TCAGACTGTCGATGAAGC</t>
  </si>
  <si>
    <t>pREP-fwd_primer</t>
  </si>
  <si>
    <t>GCTCGATACAATAAACGCC</t>
  </si>
  <si>
    <t>35S-A</t>
  </si>
  <si>
    <t>AAGGGTCTTGCGAAGGATAG</t>
  </si>
  <si>
    <t>ITS3</t>
  </si>
  <si>
    <t>GCATCGATGAAGAACGCAGC</t>
  </si>
  <si>
    <t>pJET1_2R</t>
  </si>
  <si>
    <t>AAGAACATCGATTTTCCATGGCAG</t>
  </si>
  <si>
    <t>35S-B</t>
  </si>
  <si>
    <t>AGTGGAAAAGGAAGGTGGCT</t>
  </si>
  <si>
    <t>AD_Reverse</t>
  </si>
  <si>
    <t>AGATGGTGCACGATGCACAG</t>
  </si>
  <si>
    <t>CYC1_Reverse</t>
  </si>
  <si>
    <t>GCGTGAATGTAAGCGTGAC</t>
  </si>
  <si>
    <t>DsRed1-C</t>
  </si>
  <si>
    <t>AGCTGGACATCACCTCCCACAACG</t>
  </si>
  <si>
    <t>DsRed1-N</t>
  </si>
  <si>
    <t>GTACTGGAACTGGGGGGACAG</t>
  </si>
  <si>
    <t>EGFP-C</t>
  </si>
  <si>
    <t>CATGGTCCTGCTGGAGTTCGTG</t>
  </si>
  <si>
    <t>EGFP-N</t>
  </si>
  <si>
    <t>CGTCGCCGTCCAGCTCGACCAG</t>
  </si>
  <si>
    <t>GAL1_Forward</t>
  </si>
  <si>
    <t>AATATACCTCTATACTTTAACGTC</t>
  </si>
  <si>
    <t>U-19mer_Primer</t>
  </si>
  <si>
    <t>GTTTTCCCAGTCACGACGT</t>
  </si>
  <si>
    <t>T7_EEV</t>
  </si>
  <si>
    <t>ATGTCGTAATAACCCCGCCCCG</t>
  </si>
  <si>
    <t>Bluescript_KS</t>
  </si>
  <si>
    <t>TCGAGGTCGACGGTATC</t>
  </si>
  <si>
    <t>pFastBac_Forward</t>
  </si>
  <si>
    <t>GGATTATTCATACCGTCCCA</t>
  </si>
  <si>
    <t>pFastBac_Reverse</t>
  </si>
  <si>
    <t>CAAATGTGGTATGGCTGATT</t>
  </si>
  <si>
    <t>AOX1_Forward</t>
  </si>
  <si>
    <t>GACTGGTTCCAATTGACAAGC</t>
  </si>
  <si>
    <t>AOX1_Reverse</t>
  </si>
  <si>
    <t>GCAAATGGCATTCTGACATCC</t>
  </si>
  <si>
    <t>a-Factor</t>
  </si>
  <si>
    <t>TACTATTGCCAGCATTGCTGC</t>
  </si>
  <si>
    <t>STag_18mer_Primer</t>
  </si>
  <si>
    <t>GAACGCCAGCACATGGAC</t>
  </si>
  <si>
    <t>MT_Forward</t>
  </si>
  <si>
    <t>CATCTCAGTGCAACTAAA</t>
  </si>
  <si>
    <t>QE_Promoter</t>
  </si>
  <si>
    <t>CCGAAAAGTGCCACCTG</t>
  </si>
  <si>
    <t>pRH_Forward</t>
  </si>
  <si>
    <t>CTGTCTCTATACTCCCCTATAG</t>
  </si>
  <si>
    <t>pRH_Reverse</t>
  </si>
  <si>
    <t>CAAAATTCAATAGTTACTATCGC</t>
  </si>
  <si>
    <t>SV40-pArev</t>
  </si>
  <si>
    <t>CCTCTACAAATGTGGTATGG</t>
  </si>
  <si>
    <t>SV40-Promoter</t>
  </si>
  <si>
    <t>GCCCCTAACTCCGCCCATCC</t>
  </si>
  <si>
    <t>pTrcHis_Forward</t>
  </si>
  <si>
    <t>GAGGTATATATTAATGTATCG</t>
  </si>
  <si>
    <t>ITS2</t>
  </si>
  <si>
    <t>GCTGCGTTCTTCATCGATGC</t>
  </si>
  <si>
    <t>pGEX3</t>
  </si>
  <si>
    <t>GGAGCTGCATGTGTCAGAGG</t>
  </si>
  <si>
    <t>pGEX5</t>
  </si>
  <si>
    <t>GGCAAGCCACGTTTGGTG</t>
  </si>
  <si>
    <t>M13R</t>
  </si>
  <si>
    <t>GCGGATAACAATTTCACACAGG</t>
  </si>
  <si>
    <t>M13F</t>
  </si>
  <si>
    <t>GTAAAACGACGGCCAGT</t>
  </si>
  <si>
    <t>M13R-pUC</t>
  </si>
  <si>
    <t>CAGGAAACAGCTATGAC</t>
  </si>
  <si>
    <t>M13F-pUC</t>
  </si>
  <si>
    <t>GTTTTCCCAGTCACGAC</t>
  </si>
  <si>
    <t>SP6</t>
  </si>
  <si>
    <t>ATTTAGGTGACACTATAG</t>
  </si>
  <si>
    <t>T3</t>
  </si>
  <si>
    <t>ATTAACCCTCACTAAAG</t>
  </si>
  <si>
    <t>T7terminator</t>
  </si>
  <si>
    <t>GCTAGTTATTGCTCAGCGG</t>
  </si>
  <si>
    <t>T7promoter</t>
  </si>
  <si>
    <t>TAATACGACTCACTATAGGG</t>
  </si>
  <si>
    <t>T7</t>
  </si>
  <si>
    <t>AATACGACTCACTATAG</t>
  </si>
  <si>
    <t>27F</t>
  </si>
  <si>
    <t>AGAGTTTGATCMTGGCTCAG</t>
  </si>
  <si>
    <t>1492R</t>
  </si>
  <si>
    <t>TACGGYTACCTTGTTACGACTT</t>
  </si>
  <si>
    <t>518F</t>
  </si>
  <si>
    <t>CCAGCAGCCGCGGTAATACG</t>
  </si>
  <si>
    <t>800R</t>
  </si>
  <si>
    <t>TACCAGGGTATCTAATCC</t>
  </si>
  <si>
    <t>ITS1</t>
  </si>
  <si>
    <t>TCCGTAGGTGAACCTGCGG</t>
  </si>
  <si>
    <t>ITS4</t>
  </si>
  <si>
    <t>TCCTCCGCTTATTGATATGC</t>
  </si>
  <si>
    <t>BGH-R</t>
  </si>
  <si>
    <t>TAGAAGGCACAGTCGAGG</t>
  </si>
  <si>
    <t>CMV-F</t>
  </si>
  <si>
    <t>CGCAAATGGGCGGTAGGCGTG</t>
  </si>
  <si>
    <t>RVprimer3</t>
  </si>
  <si>
    <t>CTAGCAAAATAGGCTGTCCC</t>
  </si>
  <si>
    <t>RVprimer4</t>
  </si>
  <si>
    <t>GACGATAGTCATGCCCCGCG</t>
  </si>
  <si>
    <t>GLprimer1</t>
  </si>
  <si>
    <t>TGTATCTTATGGTACTGTAACTG</t>
  </si>
  <si>
    <t>GLprimer2</t>
  </si>
  <si>
    <t>CTTTATGTTTTTGGCGTCTTCCA</t>
  </si>
  <si>
    <t>pQE-F</t>
  </si>
  <si>
    <t>CCCGAAAAGTGCCACCTG</t>
  </si>
  <si>
    <t>pQE-R</t>
  </si>
  <si>
    <t>GTTCTGAGGTCATTACTGG</t>
  </si>
  <si>
    <t>Gal4AD</t>
  </si>
  <si>
    <t>TACCACTACAATGGATG</t>
  </si>
  <si>
    <t>pBAD-F</t>
  </si>
  <si>
    <t>ATGCCATAGCATTTTTATCCA</t>
  </si>
  <si>
    <t>pBAD-R</t>
  </si>
  <si>
    <t>GATTTAATCTGTATCAGG</t>
  </si>
  <si>
    <t>LCO1490</t>
  </si>
  <si>
    <t>GGTCAACAAATCATAAAGATATTGG</t>
  </si>
  <si>
    <t>HCO2198</t>
  </si>
  <si>
    <t>TAAACTTCAGGGTGACCAAAAAATCA</t>
  </si>
  <si>
    <t>pJET1_2F</t>
  </si>
  <si>
    <t>CGACTCACTATAGGGAGAGCGGC</t>
  </si>
  <si>
    <t>EGFP-CF</t>
  </si>
  <si>
    <t>AGCACCCAGTCCGCCCTGAGC</t>
  </si>
  <si>
    <t>EGFP-CR</t>
  </si>
  <si>
    <t>CGTCCATGCCGAGAGTG</t>
  </si>
  <si>
    <t>EGFP-NR</t>
  </si>
  <si>
    <t>CGTCGCCGTCCAGCTC</t>
  </si>
  <si>
    <t>ITS5</t>
  </si>
  <si>
    <t>GGAAGTAAAAGTCGTAACAAGG</t>
  </si>
  <si>
    <t>337F</t>
  </si>
  <si>
    <t>GACTCCTACGGGAGGCWGCAG</t>
  </si>
  <si>
    <t>1100R</t>
  </si>
  <si>
    <t>GGGTTGCGCTCGTTG</t>
  </si>
  <si>
    <t>NS1</t>
  </si>
  <si>
    <t>GTAGTCATATGCTTGTCTC</t>
  </si>
  <si>
    <t>NS8</t>
  </si>
  <si>
    <t>TCCGCAGGTTCACCTACGGA</t>
  </si>
  <si>
    <t>LR0R</t>
  </si>
  <si>
    <t>ACCCGCTGAACTTAAGC</t>
  </si>
  <si>
    <t>LR7</t>
  </si>
  <si>
    <t>TACTACCACCAAGATCT</t>
  </si>
  <si>
    <t>DuetDown1</t>
  </si>
  <si>
    <t>GATTATGCGGCCGTGTACAA</t>
  </si>
  <si>
    <t>DuetUP2</t>
  </si>
  <si>
    <t>TTGTACACGGCCGCATAATC</t>
  </si>
  <si>
    <t>pET-upstream</t>
  </si>
  <si>
    <t>ATGCGTCCGGCGTAGAGG</t>
  </si>
  <si>
    <t>Product Size(bp)</t>
    <phoneticPr fontId="1" type="noConversion"/>
  </si>
  <si>
    <t>Primer 7</t>
    <phoneticPr fontId="1" type="noConversion"/>
  </si>
  <si>
    <t>Primer 8</t>
    <phoneticPr fontId="1" type="noConversion"/>
  </si>
  <si>
    <t>Primer 9</t>
    <phoneticPr fontId="1" type="noConversion"/>
  </si>
  <si>
    <t>Primer 10</t>
    <phoneticPr fontId="1" type="noConversion"/>
  </si>
  <si>
    <t>Primer 11</t>
    <phoneticPr fontId="1" type="noConversion"/>
  </si>
  <si>
    <t>Primer 12</t>
    <phoneticPr fontId="1" type="noConversion"/>
  </si>
  <si>
    <t>Plate No</t>
    <phoneticPr fontId="1" type="noConversion"/>
  </si>
  <si>
    <t>Primer1</t>
    <phoneticPr fontId="1" type="noConversion"/>
  </si>
  <si>
    <t>Primer2</t>
    <phoneticPr fontId="1" type="noConversion"/>
  </si>
  <si>
    <t>Primer3</t>
  </si>
  <si>
    <t>Primer4</t>
  </si>
  <si>
    <t>Primer5</t>
  </si>
  <si>
    <t>Primer6</t>
  </si>
  <si>
    <t>Primer7</t>
  </si>
  <si>
    <t>Primer8</t>
  </si>
  <si>
    <t>Primer9</t>
  </si>
  <si>
    <t>Primer10</t>
  </si>
  <si>
    <t>Primer11</t>
  </si>
  <si>
    <t>Primer12</t>
  </si>
  <si>
    <t>Sample Name</t>
    <phoneticPr fontId="1" type="noConversion"/>
  </si>
  <si>
    <t>Conc(ng/ul)</t>
    <phoneticPr fontId="1" type="noConversion"/>
  </si>
  <si>
    <t>96Rxn</t>
    <phoneticPr fontId="1" type="noConversion"/>
  </si>
  <si>
    <t>192Rxn</t>
    <phoneticPr fontId="1" type="noConversion"/>
  </si>
  <si>
    <t>Plate Name</t>
    <phoneticPr fontId="1" type="noConversion"/>
  </si>
  <si>
    <t>Well</t>
    <phoneticPr fontId="1" type="noConversion"/>
  </si>
  <si>
    <t>No</t>
    <phoneticPr fontId="1" type="noConversion"/>
  </si>
  <si>
    <t>Conc(pmol/ul)</t>
    <phoneticPr fontId="1" type="noConversion"/>
  </si>
  <si>
    <t>Primers</t>
    <phoneticPr fontId="1" type="noConversion"/>
  </si>
  <si>
    <t>- Primers Information</t>
    <phoneticPr fontId="1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</si>
  <si>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</si>
  <si>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</si>
  <si>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</si>
  <si>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</si>
  <si>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</si>
  <si>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</si>
  <si>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</si>
  <si>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</si>
  <si>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</si>
  <si>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</si>
  <si>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</si>
  <si>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</si>
  <si>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</si>
  <si>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</si>
  <si>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</si>
  <si>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</si>
  <si>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</si>
  <si>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</si>
  <si>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</si>
  <si>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</si>
  <si>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</si>
  <si>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</si>
  <si>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A4</t>
  </si>
  <si>
    <t>B4</t>
  </si>
  <si>
    <t>C4</t>
  </si>
  <si>
    <t>D4</t>
  </si>
  <si>
    <t>E4</t>
  </si>
  <si>
    <t>F4</t>
  </si>
  <si>
    <t>A5</t>
  </si>
  <si>
    <t>B5</t>
  </si>
  <si>
    <t>C5</t>
  </si>
  <si>
    <t>D5</t>
  </si>
  <si>
    <t>E5</t>
  </si>
  <si>
    <t>F5</t>
  </si>
  <si>
    <t>A6</t>
  </si>
  <si>
    <t>B6</t>
  </si>
  <si>
    <t>C6</t>
  </si>
  <si>
    <t>D6</t>
  </si>
  <si>
    <t>E6</t>
  </si>
  <si>
    <t>F6</t>
  </si>
  <si>
    <t>A7</t>
  </si>
  <si>
    <t>B7</t>
  </si>
  <si>
    <t>C7</t>
  </si>
  <si>
    <t>D7</t>
  </si>
  <si>
    <t>E7</t>
  </si>
  <si>
    <t>A8</t>
  </si>
  <si>
    <t>B8</t>
  </si>
  <si>
    <t>C8</t>
  </si>
  <si>
    <t>D8</t>
  </si>
  <si>
    <t>E8</t>
  </si>
  <si>
    <t>A9</t>
  </si>
  <si>
    <t>B9</t>
  </si>
  <si>
    <t>C9</t>
  </si>
  <si>
    <t>D9</t>
  </si>
  <si>
    <t>E9</t>
  </si>
  <si>
    <t>A10</t>
  </si>
  <si>
    <t>B10</t>
  </si>
  <si>
    <t>C10</t>
  </si>
  <si>
    <t>D10</t>
  </si>
  <si>
    <t>E10</t>
  </si>
  <si>
    <t>A11</t>
  </si>
  <si>
    <t>B11</t>
  </si>
  <si>
    <t>C11</t>
  </si>
  <si>
    <t>D11</t>
  </si>
  <si>
    <t>E11</t>
  </si>
  <si>
    <t>A12</t>
  </si>
  <si>
    <t>B12</t>
  </si>
  <si>
    <t>C12</t>
  </si>
  <si>
    <t>D12</t>
  </si>
  <si>
    <t>E12</t>
  </si>
  <si>
    <t>Conc(pmol/ul)</t>
    <phoneticPr fontId="1" type="noConversion"/>
  </si>
  <si>
    <t>※ The drop-down list of "Primer Name" only shown Universal primer. For "enclosed / Synthesis" Primer, enter the primer name directly.</t>
    <phoneticPr fontId="1" type="noConversion"/>
  </si>
  <si>
    <t>- Enter the sample information.</t>
    <phoneticPr fontId="1" type="noConversion"/>
  </si>
  <si>
    <t>Input Sample Name</t>
  </si>
  <si>
    <t>H12</t>
    <phoneticPr fontId="1" type="noConversion"/>
  </si>
  <si>
    <t>Universal</t>
  </si>
  <si>
    <t>96Rxn</t>
  </si>
  <si>
    <t>premix</t>
    <phoneticPr fontId="1" type="noConversion"/>
  </si>
  <si>
    <t>premix</t>
    <phoneticPr fontId="1" type="noConversion"/>
  </si>
  <si>
    <r>
      <t>※Premix（Plate）の場合、最大4 Plate(96反</t>
    </r>
    <r>
      <rPr>
        <sz val="11"/>
        <color theme="1"/>
        <rFont val="맑은 고딕"/>
        <family val="3"/>
        <charset val="128"/>
        <scheme val="minor"/>
      </rPr>
      <t>応</t>
    </r>
    <r>
      <rPr>
        <sz val="11"/>
        <color theme="1"/>
        <rFont val="맑은 고딕"/>
        <family val="2"/>
        <charset val="129"/>
        <scheme val="minor"/>
      </rPr>
      <t>/Plate)までの情報入力が可能です。 （5 Plate以上の場合、ご注文を分けてご登</t>
    </r>
    <r>
      <rPr>
        <sz val="11"/>
        <color theme="1"/>
        <rFont val="맑은 고딕"/>
        <family val="3"/>
        <charset val="128"/>
        <scheme val="minor"/>
      </rPr>
      <t>録</t>
    </r>
    <r>
      <rPr>
        <sz val="11"/>
        <color theme="1"/>
        <rFont val="맑은 고딕"/>
        <family val="2"/>
        <charset val="129"/>
        <scheme val="minor"/>
      </rPr>
      <t>ください。）</t>
    </r>
    <phoneticPr fontId="1" type="noConversion"/>
  </si>
  <si>
    <r>
      <t>※グレ</t>
    </r>
    <r>
      <rPr>
        <sz val="11"/>
        <color theme="1"/>
        <rFont val="맑은 고딕"/>
        <family val="3"/>
        <charset val="128"/>
        <scheme val="minor"/>
      </rPr>
      <t>ー</t>
    </r>
    <r>
      <rPr>
        <sz val="11"/>
        <color theme="1"/>
        <rFont val="맑은 고딕"/>
        <family val="2"/>
        <charset val="129"/>
        <scheme val="minor"/>
      </rPr>
      <t>のカラムは入力と編集はできません。</t>
    </r>
    <phoneticPr fontId="1" type="noConversion"/>
  </si>
  <si>
    <t>※入力と編集が可能なカラムは、以下の通りです。</t>
    <phoneticPr fontId="1" type="noConversion"/>
  </si>
  <si>
    <r>
      <t xml:space="preserve">   [プレ</t>
    </r>
    <r>
      <rPr>
        <sz val="11"/>
        <color theme="1"/>
        <rFont val="맑은 고딕"/>
        <family val="3"/>
        <charset val="128"/>
        <scheme val="minor"/>
      </rPr>
      <t>ー</t>
    </r>
    <r>
      <rPr>
        <sz val="11"/>
        <color theme="1"/>
        <rFont val="맑은 고딕"/>
        <family val="2"/>
        <charset val="129"/>
        <scheme val="minor"/>
      </rPr>
      <t>ト基本情報]：Plate Name、Plate Layout</t>
    </r>
    <phoneticPr fontId="1" type="noConversion"/>
  </si>
  <si>
    <t xml:space="preserve">   [サンプル情報]：Input Sample Name</t>
    <phoneticPr fontId="1" type="noConversion"/>
  </si>
  <si>
    <r>
      <t>※サンプル名</t>
    </r>
    <r>
      <rPr>
        <b/>
        <sz val="11"/>
        <color theme="1"/>
        <rFont val="맑은 고딕"/>
        <family val="3"/>
        <charset val="128"/>
        <scheme val="minor"/>
      </rPr>
      <t>・</t>
    </r>
    <r>
      <rPr>
        <b/>
        <sz val="11"/>
        <color theme="1"/>
        <rFont val="맑은 고딕"/>
        <family val="3"/>
        <charset val="129"/>
        <scheme val="minor"/>
      </rPr>
      <t>プレ</t>
    </r>
    <r>
      <rPr>
        <b/>
        <sz val="11"/>
        <color theme="1"/>
        <rFont val="맑은 고딕"/>
        <family val="3"/>
        <charset val="128"/>
        <scheme val="minor"/>
      </rPr>
      <t>ー</t>
    </r>
    <r>
      <rPr>
        <b/>
        <sz val="11"/>
        <color theme="1"/>
        <rFont val="맑은 고딕"/>
        <family val="3"/>
        <charset val="129"/>
        <scheme val="minor"/>
      </rPr>
      <t>ト名は同じ名前を入力することはできません。</t>
    </r>
    <phoneticPr fontId="1" type="noConversion"/>
  </si>
  <si>
    <t>※アルファベット、0-9、ハイフン(-)または下線(_)が使用できます(半角のみ)。</t>
    <phoneticPr fontId="1" type="noConversion"/>
  </si>
  <si>
    <t>※【プライマー情報]：入力と編集は不可</t>
    <phoneticPr fontId="1" type="noConversion"/>
  </si>
  <si>
    <r>
      <t>※反</t>
    </r>
    <r>
      <rPr>
        <sz val="11"/>
        <color theme="1"/>
        <rFont val="맑은 고딕"/>
        <family val="3"/>
        <charset val="128"/>
        <scheme val="minor"/>
      </rPr>
      <t>応</t>
    </r>
    <r>
      <rPr>
        <sz val="11"/>
        <color theme="1"/>
        <rFont val="맑은 고딕"/>
        <family val="2"/>
        <charset val="129"/>
        <scheme val="minor"/>
      </rPr>
      <t>情報は”Plate1”のタブに入力してください。</t>
    </r>
    <phoneticPr fontId="1" type="noConversion"/>
  </si>
  <si>
    <r>
      <t>※プレ</t>
    </r>
    <r>
      <rPr>
        <sz val="11"/>
        <color theme="1"/>
        <rFont val="맑은 고딕"/>
        <family val="3"/>
        <charset val="128"/>
        <scheme val="minor"/>
      </rPr>
      <t>ー</t>
    </r>
    <r>
      <rPr>
        <sz val="11"/>
        <color theme="1"/>
        <rFont val="맑은 고딕"/>
        <family val="2"/>
        <charset val="129"/>
        <scheme val="minor"/>
      </rPr>
      <t>トが２枚以上の場合は”Plate2”～”Plate4”のタブをご利用ください。</t>
    </r>
    <phoneticPr fontId="1" type="noConversion"/>
  </si>
  <si>
    <r>
      <t>※サンプル名</t>
    </r>
    <r>
      <rPr>
        <b/>
        <sz val="11"/>
        <color rgb="FFFF0000"/>
        <rFont val="맑은 고딕"/>
        <family val="3"/>
        <charset val="128"/>
        <scheme val="minor"/>
      </rPr>
      <t>・</t>
    </r>
    <r>
      <rPr>
        <b/>
        <sz val="11"/>
        <color rgb="FFFF0000"/>
        <rFont val="맑은 고딕"/>
        <family val="3"/>
        <charset val="129"/>
        <scheme val="minor"/>
      </rPr>
      <t>プレ</t>
    </r>
    <r>
      <rPr>
        <b/>
        <sz val="11"/>
        <color rgb="FFFF0000"/>
        <rFont val="맑은 고딕"/>
        <family val="3"/>
        <charset val="128"/>
        <scheme val="minor"/>
      </rPr>
      <t>ー</t>
    </r>
    <r>
      <rPr>
        <b/>
        <sz val="11"/>
        <color rgb="FFFF0000"/>
        <rFont val="맑은 고딕"/>
        <family val="3"/>
        <charset val="129"/>
        <scheme val="minor"/>
      </rPr>
      <t>ト名にスペ</t>
    </r>
    <r>
      <rPr>
        <b/>
        <sz val="11"/>
        <color rgb="FFFF0000"/>
        <rFont val="맑은 고딕"/>
        <family val="3"/>
        <charset val="128"/>
        <scheme val="minor"/>
      </rPr>
      <t>ー</t>
    </r>
    <r>
      <rPr>
        <b/>
        <sz val="11"/>
        <color rgb="FFFF0000"/>
        <rFont val="맑은 고딕"/>
        <family val="3"/>
        <charset val="129"/>
        <scheme val="minor"/>
      </rPr>
      <t>スを含めないでください。</t>
    </r>
    <phoneticPr fontId="1" type="noConversion"/>
  </si>
  <si>
    <r>
      <t>Excelファイルアップロ</t>
    </r>
    <r>
      <rPr>
        <b/>
        <sz val="34"/>
        <color theme="1"/>
        <rFont val="맑은 고딕"/>
        <family val="3"/>
        <charset val="128"/>
        <scheme val="minor"/>
      </rPr>
      <t>ー</t>
    </r>
    <r>
      <rPr>
        <b/>
        <sz val="34"/>
        <color theme="1"/>
        <rFont val="맑은 고딕"/>
        <family val="3"/>
        <charset val="129"/>
        <scheme val="minor"/>
      </rPr>
      <t>ドに</t>
    </r>
    <r>
      <rPr>
        <b/>
        <sz val="34"/>
        <color theme="1"/>
        <rFont val="맑은 고딕"/>
        <family val="3"/>
        <charset val="128"/>
        <scheme val="minor"/>
      </rPr>
      <t>関</t>
    </r>
    <r>
      <rPr>
        <b/>
        <sz val="34"/>
        <color theme="1"/>
        <rFont val="맑은 고딕"/>
        <family val="3"/>
        <charset val="129"/>
        <scheme val="minor"/>
      </rPr>
      <t>する注意事項</t>
    </r>
    <phoneticPr fontId="1" type="noConversion"/>
  </si>
  <si>
    <t>Product Size(bp)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</si>
</sst>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&quot;;General"/>
    <numFmt numFmtId="177" formatCode="0_);[Red]\(0\)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3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34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28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6" xfId="0" applyNumberFormat="1" applyFill="1" applyBorder="1">
      <alignment vertical="center"/>
    </xf>
    <xf numFmtId="176" fontId="0" fillId="3" borderId="1" xfId="0" applyNumberFormat="1" applyFill="1" applyBorder="1" applyAlignment="1" applyProtection="1">
      <alignment horizontal="left" vertical="center" indent="1"/>
      <protection hidden="1"/>
    </xf>
    <xf numFmtId="176" fontId="0" fillId="3" borderId="4" xfId="0" applyNumberFormat="1" applyFill="1" applyBorder="1" applyAlignment="1" applyProtection="1">
      <alignment horizontal="left" vertical="center" indent="1"/>
      <protection hidden="1"/>
    </xf>
    <xf numFmtId="176" fontId="0" fillId="3" borderId="6" xfId="0" applyNumberFormat="1" applyFill="1" applyBorder="1" applyAlignment="1" applyProtection="1">
      <alignment horizontal="left" vertical="center" indent="1"/>
      <protection hidden="1"/>
    </xf>
    <xf numFmtId="176" fontId="0" fillId="3" borderId="3" xfId="0" applyNumberFormat="1" applyFill="1" applyBorder="1" applyAlignment="1" applyProtection="1">
      <alignment horizontal="left" vertical="center" indent="1"/>
      <protection hidden="1"/>
    </xf>
    <xf numFmtId="0" fontId="0" fillId="3" borderId="1" xfId="0" applyFill="1" applyBorder="1" applyAlignment="1" applyProtection="1">
      <alignment horizontal="left" vertical="center" indent="1"/>
      <protection hidden="1"/>
    </xf>
    <xf numFmtId="176" fontId="0" fillId="3" borderId="4" xfId="0" applyNumberFormat="1" applyFill="1" applyBorder="1" applyAlignment="1" applyProtection="1">
      <alignment horizontal="right" vertical="center" indent="1"/>
      <protection hidden="1"/>
    </xf>
    <xf numFmtId="176" fontId="0" fillId="3" borderId="3" xfId="0" applyNumberFormat="1" applyFill="1" applyBorder="1" applyAlignment="1" applyProtection="1">
      <alignment horizontal="right" vertical="center" indent="1"/>
      <protection hidden="1"/>
    </xf>
    <xf numFmtId="0" fontId="0" fillId="0" borderId="0" xfId="0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 indent="1"/>
      <protection locked="0" hidden="1"/>
    </xf>
    <xf numFmtId="0" fontId="0" fillId="0" borderId="1" xfId="0" applyBorder="1" applyAlignment="1" applyProtection="1">
      <alignment horizontal="right" vertical="center" indent="1"/>
      <protection locked="0" hidden="1"/>
    </xf>
    <xf numFmtId="0" fontId="0" fillId="0" borderId="1" xfId="0" applyBorder="1" applyAlignment="1" applyProtection="1">
      <alignment horizontal="left" vertical="center" indent="1"/>
      <protection locked="0" hidden="1"/>
    </xf>
    <xf numFmtId="0" fontId="0" fillId="0" borderId="1" xfId="0" applyBorder="1" applyAlignment="1" applyProtection="1">
      <alignment horizontal="left" vertical="center" indent="1"/>
      <protection locked="0"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inden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76" fontId="0" fillId="3" borderId="1" xfId="0" applyNumberFormat="1" applyFill="1" applyBorder="1" applyAlignment="1" applyProtection="1">
      <alignment horizontal="left" vertical="center" indent="1"/>
      <protection hidden="1"/>
    </xf>
    <xf numFmtId="176" fontId="0" fillId="3" borderId="6" xfId="0" applyNumberFormat="1" applyFill="1" applyBorder="1" applyAlignment="1" applyProtection="1">
      <alignment horizontal="left" vertical="center" indent="1"/>
      <protection hidden="1"/>
    </xf>
    <xf numFmtId="176" fontId="0" fillId="3" borderId="23" xfId="0" applyNumberFormat="1" applyFill="1" applyBorder="1" applyAlignment="1" applyProtection="1">
      <alignment horizontal="left" vertical="center" indent="1"/>
      <protection hidden="1"/>
    </xf>
    <xf numFmtId="176" fontId="0" fillId="3" borderId="25" xfId="0" applyNumberFormat="1" applyFill="1" applyBorder="1" applyAlignment="1" applyProtection="1">
      <alignment horizontal="right" vertical="center" indent="1"/>
      <protection hidden="1"/>
    </xf>
    <xf numFmtId="0" fontId="0" fillId="3" borderId="1" xfId="0" applyFill="1" applyBorder="1" applyAlignment="1" applyProtection="1">
      <alignment horizontal="right" vertical="center" indent="1"/>
      <protection hidden="1"/>
    </xf>
    <xf numFmtId="0" fontId="0" fillId="3" borderId="1" xfId="0" applyFill="1" applyBorder="1" applyAlignment="1" applyProtection="1">
      <alignment horizontal="left" vertical="center" inden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6" fontId="0" fillId="0" borderId="0" xfId="0" applyNumberFormat="1" applyFill="1" applyBorder="1" applyAlignment="1" applyProtection="1">
      <alignment horizontal="left" vertical="center" indent="1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176" fontId="0" fillId="0" borderId="26" xfId="0" applyNumberFormat="1" applyFill="1" applyBorder="1" applyAlignment="1" applyProtection="1">
      <alignment horizontal="left" vertical="center" indent="1"/>
      <protection hidden="1"/>
    </xf>
    <xf numFmtId="176" fontId="7" fillId="0" borderId="26" xfId="0" applyNumberFormat="1" applyFont="1" applyFill="1" applyBorder="1" applyAlignment="1" applyProtection="1">
      <alignment horizontal="left" vertical="center" inden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indent="1"/>
      <protection hidden="1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 applyProtection="1">
      <alignment horizontal="left" vertical="center" indent="1"/>
      <protection locked="0" hidden="1"/>
    </xf>
    <xf numFmtId="177" fontId="0" fillId="0" borderId="1" xfId="0" applyNumberFormat="1" applyBorder="1" applyAlignment="1" applyProtection="1">
      <alignment horizontal="left" vertical="center" indent="1"/>
      <protection locked="0" hidden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3" borderId="2" xfId="0" applyNumberFormat="1" applyFill="1" applyBorder="1" applyAlignment="1" applyProtection="1">
      <alignment horizontal="left" vertical="center" indent="1"/>
      <protection hidden="1"/>
    </xf>
    <xf numFmtId="0" fontId="0" fillId="3" borderId="7" xfId="0" applyNumberFormat="1" applyFill="1" applyBorder="1" applyAlignment="1" applyProtection="1">
      <alignment horizontal="left" vertical="center" indent="1"/>
      <protection hidden="1"/>
    </xf>
    <xf numFmtId="0" fontId="0" fillId="3" borderId="2" xfId="0" applyFill="1" applyBorder="1" applyAlignment="1" applyProtection="1">
      <alignment horizontal="left" vertical="center" indent="1"/>
      <protection hidden="1"/>
    </xf>
    <xf numFmtId="0" fontId="0" fillId="3" borderId="7" xfId="0" applyFill="1" applyBorder="1" applyAlignment="1" applyProtection="1">
      <alignment horizontal="left" vertical="center" indent="1"/>
      <protection hidden="1"/>
    </xf>
    <xf numFmtId="176" fontId="0" fillId="3" borderId="6" xfId="0" applyNumberFormat="1" applyFill="1" applyBorder="1" applyAlignment="1" applyProtection="1">
      <alignment horizontal="left" vertical="center" indent="1"/>
      <protection hidden="1"/>
    </xf>
    <xf numFmtId="176" fontId="0" fillId="3" borderId="1" xfId="0" applyNumberFormat="1" applyFill="1" applyBorder="1" applyAlignment="1" applyProtection="1">
      <alignment horizontal="left" vertical="center" inden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5" xfId="0" quotePrefix="1" applyFont="1" applyBorder="1" applyAlignment="1" applyProtection="1">
      <alignment horizontal="left" vertical="center" indent="1"/>
      <protection hidden="1"/>
    </xf>
    <xf numFmtId="0" fontId="0" fillId="0" borderId="5" xfId="0" applyBorder="1" applyAlignment="1" applyProtection="1">
      <alignment horizontal="left" vertical="center" indent="1"/>
      <protection hidden="1"/>
    </xf>
    <xf numFmtId="176" fontId="0" fillId="3" borderId="23" xfId="0" applyNumberFormat="1" applyFill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vertical="center" indent="1"/>
      <protection locked="0" hidden="1"/>
    </xf>
    <xf numFmtId="0" fontId="2" fillId="4" borderId="17" xfId="0" applyFont="1" applyFill="1" applyBorder="1" applyAlignment="1" applyProtection="1">
      <alignment horizontal="left" vertical="center" indent="1"/>
      <protection hidden="1"/>
    </xf>
    <xf numFmtId="0" fontId="2" fillId="4" borderId="1" xfId="0" applyFont="1" applyFill="1" applyBorder="1" applyAlignment="1" applyProtection="1">
      <alignment horizontal="left" vertical="center" indent="1"/>
      <protection hidden="1"/>
    </xf>
    <xf numFmtId="0" fontId="4" fillId="0" borderId="5" xfId="0" quotePrefix="1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Border="1" applyAlignment="1" applyProtection="1">
      <alignment horizontal="left" vertical="center" wrapText="1" indent="1"/>
      <protection hidden="1"/>
    </xf>
    <xf numFmtId="0" fontId="4" fillId="0" borderId="0" xfId="0" quotePrefix="1" applyFont="1" applyBorder="1" applyAlignment="1" applyProtection="1">
      <alignment horizontal="left" vertical="center" indent="1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left" vertical="center" indent="1"/>
      <protection hidden="1"/>
    </xf>
    <xf numFmtId="0" fontId="2" fillId="4" borderId="16" xfId="0" applyFont="1" applyFill="1" applyBorder="1" applyAlignment="1" applyProtection="1">
      <alignment horizontal="left" vertical="center" indent="1"/>
      <protection hidden="1"/>
    </xf>
    <xf numFmtId="0" fontId="2" fillId="3" borderId="24" xfId="0" applyFont="1" applyFill="1" applyBorder="1" applyAlignment="1" applyProtection="1">
      <alignment horizontal="left" vertical="center" indent="1"/>
      <protection hidden="1"/>
    </xf>
    <xf numFmtId="0" fontId="2" fillId="3" borderId="19" xfId="0" applyFont="1" applyFill="1" applyBorder="1" applyAlignment="1">
      <alignment horizontal="left" vertical="center" indent="1"/>
    </xf>
    <xf numFmtId="0" fontId="2" fillId="4" borderId="22" xfId="0" applyFont="1" applyFill="1" applyBorder="1" applyAlignment="1" applyProtection="1">
      <alignment horizontal="left" vertical="center" indent="1"/>
      <protection hidden="1"/>
    </xf>
    <xf numFmtId="0" fontId="2" fillId="4" borderId="23" xfId="0" applyFont="1" applyFill="1" applyBorder="1" applyAlignment="1" applyProtection="1">
      <alignment horizontal="left" vertical="center" indent="1"/>
      <protection hidden="1"/>
    </xf>
    <xf numFmtId="0" fontId="2" fillId="0" borderId="13" xfId="0" applyFont="1" applyBorder="1" applyAlignment="1" applyProtection="1">
      <alignment horizontal="left" vertical="center" indent="1"/>
      <protection locked="0" hidden="1"/>
    </xf>
    <xf numFmtId="0" fontId="2" fillId="0" borderId="20" xfId="0" applyFont="1" applyBorder="1" applyAlignment="1" applyProtection="1">
      <alignment horizontal="left" vertical="center" indent="1"/>
      <protection locked="0" hidden="1"/>
    </xf>
    <xf numFmtId="0" fontId="2" fillId="0" borderId="14" xfId="0" applyFont="1" applyBorder="1" applyAlignment="1" applyProtection="1">
      <alignment horizontal="left" vertical="center" indent="1"/>
      <protection locked="0" hidden="1"/>
    </xf>
    <xf numFmtId="0" fontId="0" fillId="0" borderId="21" xfId="0" applyBorder="1" applyAlignment="1" applyProtection="1">
      <alignment horizontal="left" vertical="center" indent="1"/>
      <protection locked="0"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left" vertical="center" wrapText="1" indent="1"/>
      <protection hidden="1"/>
    </xf>
    <xf numFmtId="0" fontId="0" fillId="3" borderId="1" xfId="0" applyFill="1" applyBorder="1" applyAlignment="1" applyProtection="1">
      <alignment horizontal="left" vertical="center" indent="1"/>
      <protection hidden="1"/>
    </xf>
    <xf numFmtId="0" fontId="2" fillId="4" borderId="18" xfId="0" applyFont="1" applyFill="1" applyBorder="1" applyAlignment="1" applyProtection="1">
      <alignment horizontal="left" vertical="center" indent="1"/>
      <protection hidden="1"/>
    </xf>
    <xf numFmtId="0" fontId="0" fillId="4" borderId="6" xfId="0" applyFill="1" applyBorder="1" applyAlignment="1" applyProtection="1">
      <alignment horizontal="left" vertical="center" indent="1"/>
      <protection hidden="1"/>
    </xf>
    <xf numFmtId="0" fontId="0" fillId="4" borderId="7" xfId="0" applyFill="1" applyBorder="1" applyAlignment="1" applyProtection="1">
      <alignment vertical="center"/>
      <protection hidden="1"/>
    </xf>
    <xf numFmtId="49" fontId="2" fillId="0" borderId="5" xfId="0" applyNumberFormat="1" applyFont="1" applyBorder="1" applyAlignment="1" applyProtection="1">
      <alignment horizontal="left" vertical="center" indent="1"/>
      <protection locked="0" hidden="1"/>
    </xf>
    <xf numFmtId="49" fontId="2" fillId="0" borderId="12" xfId="0" applyNumberFormat="1" applyFont="1" applyBorder="1" applyAlignment="1" applyProtection="1">
      <alignment horizontal="left" vertical="center" indent="1"/>
      <protection locked="0" hidden="1"/>
    </xf>
    <xf numFmtId="49" fontId="0" fillId="0" borderId="1" xfId="0" applyNumberFormat="1" applyFill="1" applyBorder="1" applyAlignment="1" applyProtection="1">
      <alignment horizontal="left" vertical="center" indent="1"/>
      <protection locked="0" hidden="1"/>
    </xf>
  </cellXfs>
  <cellStyles count="1">
    <cellStyle name="표준" xfId="0" builtinId="0"/>
  </cellStyles>
  <dxfs count="4"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"/>
  <sheetViews>
    <sheetView showGridLines="0" tabSelected="1" zoomScale="90" zoomScaleNormal="90" workbookViewId="0">
      <selection activeCell="C5" sqref="C5:AC5"/>
    </sheetView>
  </sheetViews>
  <sheetFormatPr defaultRowHeight="16.5"/>
  <cols>
    <col min="1" max="1" width="4.375" customWidth="1"/>
    <col min="2" max="2" width="1.375" customWidth="1"/>
    <col min="29" max="29" width="9" customWidth="1"/>
    <col min="30" max="30" width="1.5" customWidth="1"/>
  </cols>
  <sheetData>
    <row r="1" spans="2:30" ht="17.25" thickBot="1"/>
    <row r="2" spans="2:30" ht="8.25" customHeight="1">
      <c r="B2" s="54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55"/>
    </row>
    <row r="3" spans="2:30" ht="60" customHeight="1" thickBot="1">
      <c r="B3" s="56"/>
      <c r="C3" s="71" t="s">
        <v>367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58"/>
    </row>
    <row r="4" spans="2:30" ht="17.25" thickTop="1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</row>
    <row r="5" spans="2:30" ht="24" customHeight="1">
      <c r="B5" s="56"/>
      <c r="C5" s="65" t="s">
        <v>364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58"/>
    </row>
    <row r="6" spans="2:30" ht="24" customHeight="1">
      <c r="B6" s="56"/>
      <c r="C6" s="73" t="s">
        <v>365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58"/>
    </row>
    <row r="7" spans="2:30" ht="24" customHeight="1">
      <c r="B7" s="56"/>
      <c r="C7" s="65" t="s">
        <v>356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58"/>
    </row>
    <row r="8" spans="2:30" ht="24" customHeight="1">
      <c r="B8" s="56"/>
      <c r="C8" s="65" t="s">
        <v>357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58"/>
    </row>
    <row r="9" spans="2:30" ht="24" customHeight="1">
      <c r="B9" s="56"/>
      <c r="C9" s="65" t="s">
        <v>358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58"/>
    </row>
    <row r="10" spans="2:30" ht="24" customHeight="1">
      <c r="B10" s="56"/>
      <c r="C10" s="65" t="s">
        <v>359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58"/>
    </row>
    <row r="11" spans="2:30" ht="24" customHeight="1">
      <c r="B11" s="56"/>
      <c r="C11" s="65" t="s">
        <v>360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58"/>
    </row>
    <row r="12" spans="2:30" ht="24" customHeight="1">
      <c r="B12" s="56"/>
      <c r="AD12" s="58"/>
    </row>
    <row r="13" spans="2:30" ht="24" customHeight="1">
      <c r="B13" s="56"/>
      <c r="C13" s="72" t="s">
        <v>363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58"/>
    </row>
    <row r="14" spans="2:30" ht="24" customHeight="1">
      <c r="B14" s="56"/>
      <c r="C14" s="67" t="s">
        <v>361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58"/>
    </row>
    <row r="15" spans="2:30" ht="24" customHeight="1">
      <c r="B15" s="56"/>
      <c r="C15" s="69" t="s">
        <v>362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58"/>
    </row>
    <row r="16" spans="2:30" ht="24" customHeight="1">
      <c r="B16" s="56"/>
      <c r="C16" s="69" t="s">
        <v>366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58"/>
    </row>
    <row r="17" spans="2:30" ht="4.5" customHeight="1" thickBot="1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1"/>
    </row>
  </sheetData>
  <sheetProtection algorithmName="SHA-512" hashValue="k0j9C6ZZgcP1+H8Z3KoCIvJiaERWUiBpzj9Cu3bETTdEdFmyz2ntM56ZTdAtTyFVW5s1QptMc4YB3OA2k/F2Tw==" saltValue="1u+HlEApIEoN+2+PXdQAHg==" spinCount="100000" sheet="1" objects="1" scenarios="1"/>
  <mergeCells count="12">
    <mergeCell ref="C8:AC8"/>
    <mergeCell ref="C11:AC11"/>
    <mergeCell ref="C14:AC14"/>
    <mergeCell ref="C16:AC16"/>
    <mergeCell ref="C3:AC3"/>
    <mergeCell ref="C7:AC7"/>
    <mergeCell ref="C9:AC9"/>
    <mergeCell ref="C10:AC10"/>
    <mergeCell ref="C13:AC13"/>
    <mergeCell ref="C6:AC6"/>
    <mergeCell ref="C5:AC5"/>
    <mergeCell ref="C15:AC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J166"/>
  <sheetViews>
    <sheetView showGridLines="0" topLeftCell="A19" zoomScale="90" zoomScaleNormal="90" workbookViewId="0">
      <selection activeCell="N54" activeCellId="1" sqref="D4:E4 N54:N149"/>
    </sheetView>
  </sheetViews>
  <sheetFormatPr defaultRowHeight="16.5"/>
  <cols>
    <col min="1" max="1" width="3.625" style="12" customWidth="1"/>
    <col min="2" max="2" width="4.625" style="12" customWidth="1"/>
    <col min="3" max="9" width="15" style="12" customWidth="1"/>
    <col min="10" max="10" width="18.375" style="12" bestFit="1" customWidth="1"/>
    <col min="11" max="12" width="17.25" style="12" customWidth="1"/>
    <col min="13" max="13" width="16.75" style="12" customWidth="1"/>
    <col min="14" max="14" width="19.25" style="12" customWidth="1"/>
    <col min="15" max="15" width="9" style="12" customWidth="1"/>
    <col min="16" max="16" width="15" style="12" hidden="1" customWidth="1"/>
    <col min="17" max="17" width="10.375" style="12" hidden="1" customWidth="1"/>
    <col min="18" max="18" width="14" style="12" hidden="1" customWidth="1"/>
    <col min="19" max="19" width="9.75" style="12" hidden="1" customWidth="1"/>
    <col min="20" max="20" width="13" style="12" hidden="1" customWidth="1"/>
    <col min="21" max="21" width="15" style="12" hidden="1" customWidth="1"/>
    <col min="22" max="25" width="12.875" style="12" hidden="1" customWidth="1"/>
    <col min="26" max="26" width="1.125" style="12" hidden="1" customWidth="1"/>
    <col min="27" max="27" width="15.25" style="12" hidden="1" customWidth="1"/>
    <col min="28" max="28" width="10.375" style="12" hidden="1" customWidth="1"/>
    <col min="29" max="29" width="14" style="12" hidden="1" customWidth="1"/>
    <col min="30" max="30" width="10.375" style="12" hidden="1" customWidth="1"/>
    <col min="31" max="36" width="13" style="12" hidden="1" customWidth="1"/>
    <col min="37" max="16384" width="9" style="12"/>
  </cols>
  <sheetData>
    <row r="2" spans="2:36" ht="17.25" thickBot="1"/>
    <row r="3" spans="2:36" ht="30" customHeight="1">
      <c r="B3" s="109" t="s">
        <v>254</v>
      </c>
      <c r="C3" s="110"/>
      <c r="D3" s="111">
        <v>1</v>
      </c>
      <c r="E3" s="112"/>
    </row>
    <row r="4" spans="2:36" ht="30" customHeight="1">
      <c r="B4" s="113" t="s">
        <v>59</v>
      </c>
      <c r="C4" s="114"/>
      <c r="D4" s="127"/>
      <c r="E4" s="128"/>
    </row>
    <row r="5" spans="2:36" ht="30" customHeight="1">
      <c r="B5" s="91" t="s">
        <v>60</v>
      </c>
      <c r="C5" s="92"/>
      <c r="D5" s="115" t="s">
        <v>353</v>
      </c>
      <c r="E5" s="116"/>
    </row>
    <row r="6" spans="2:36" ht="30" customHeight="1" thickBot="1">
      <c r="B6" s="124" t="s">
        <v>58</v>
      </c>
      <c r="C6" s="125"/>
      <c r="D6" s="117"/>
      <c r="E6" s="118"/>
    </row>
    <row r="8" spans="2:36" ht="24.75" hidden="1" customHeight="1">
      <c r="B8" s="103" t="s">
        <v>348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2:36" ht="28.5" hidden="1" customHeight="1">
      <c r="B9" s="89" t="str">
        <f>IF(COUNTIF(R19:R114, "Y") &gt;= 1, CONCATENATE("- '",INDEX(S19:S114,MATCH("Y",R19:R114,0)),"' 웰좌표에 중복된 프라이머가 존재합니다. 시작 및 종료 웰좌표를 변경하세요."), "")</f>
        <v/>
      </c>
      <c r="C9" s="87"/>
      <c r="D9" s="87"/>
      <c r="E9" s="87"/>
      <c r="F9" s="87"/>
      <c r="G9" s="87"/>
      <c r="H9" s="87"/>
      <c r="I9" s="87"/>
      <c r="J9" s="87"/>
      <c r="K9" s="87"/>
    </row>
    <row r="10" spans="2:36" ht="30" customHeight="1">
      <c r="B10" s="102" t="s">
        <v>275</v>
      </c>
      <c r="C10" s="126"/>
      <c r="D10" s="13" t="s">
        <v>40</v>
      </c>
      <c r="E10" s="13" t="s">
        <v>41</v>
      </c>
      <c r="F10" s="13" t="s">
        <v>42</v>
      </c>
      <c r="G10" s="13" t="s">
        <v>43</v>
      </c>
      <c r="H10" s="120" t="s">
        <v>51</v>
      </c>
      <c r="I10" s="121"/>
      <c r="J10" s="121"/>
      <c r="K10" s="13" t="s">
        <v>274</v>
      </c>
    </row>
    <row r="11" spans="2:36" ht="22.5" customHeight="1">
      <c r="B11" s="76" t="s">
        <v>44</v>
      </c>
      <c r="C11" s="77"/>
      <c r="D11" s="52" t="s">
        <v>277</v>
      </c>
      <c r="E11" s="52" t="s">
        <v>351</v>
      </c>
      <c r="F11" s="53" t="s">
        <v>354</v>
      </c>
      <c r="G11" s="53" t="s">
        <v>352</v>
      </c>
      <c r="H11" s="122"/>
      <c r="I11" s="123"/>
      <c r="J11" s="123"/>
      <c r="K11" s="42"/>
    </row>
    <row r="12" spans="2:36" ht="22.5" hidden="1" customHeight="1">
      <c r="B12" s="76" t="s">
        <v>45</v>
      </c>
      <c r="C12" s="77"/>
      <c r="D12" s="28"/>
      <c r="E12" s="28"/>
      <c r="F12" s="29"/>
      <c r="G12" s="32"/>
      <c r="H12" s="90"/>
      <c r="I12" s="90"/>
      <c r="J12" s="90"/>
      <c r="K12" s="30"/>
    </row>
    <row r="13" spans="2:36" ht="22.5" hidden="1" customHeight="1">
      <c r="B13" s="76" t="s">
        <v>46</v>
      </c>
      <c r="C13" s="77"/>
      <c r="D13" s="28"/>
      <c r="E13" s="28"/>
      <c r="F13" s="29"/>
      <c r="G13" s="32"/>
      <c r="H13" s="90"/>
      <c r="I13" s="90"/>
      <c r="J13" s="90"/>
      <c r="K13" s="30"/>
    </row>
    <row r="14" spans="2:36" ht="22.5" hidden="1" customHeight="1">
      <c r="B14" s="76" t="s">
        <v>47</v>
      </c>
      <c r="C14" s="77"/>
      <c r="D14" s="28"/>
      <c r="E14" s="28"/>
      <c r="F14" s="29"/>
      <c r="G14" s="32"/>
      <c r="H14" s="90"/>
      <c r="I14" s="90"/>
      <c r="J14" s="90"/>
      <c r="K14" s="30"/>
    </row>
    <row r="15" spans="2:36" ht="22.5" hidden="1" customHeight="1">
      <c r="B15" s="76" t="s">
        <v>48</v>
      </c>
      <c r="C15" s="77"/>
      <c r="D15" s="28"/>
      <c r="E15" s="28"/>
      <c r="F15" s="29"/>
      <c r="G15" s="32"/>
      <c r="H15" s="90"/>
      <c r="I15" s="90"/>
      <c r="J15" s="90"/>
      <c r="K15" s="30"/>
    </row>
    <row r="16" spans="2:36" ht="22.5" hidden="1" customHeight="1">
      <c r="B16" s="76" t="s">
        <v>49</v>
      </c>
      <c r="C16" s="77"/>
      <c r="D16" s="28"/>
      <c r="E16" s="28"/>
      <c r="F16" s="29"/>
      <c r="G16" s="32"/>
      <c r="H16" s="90"/>
      <c r="I16" s="90"/>
      <c r="J16" s="90"/>
      <c r="K16" s="30"/>
      <c r="P16" s="96" t="s">
        <v>57</v>
      </c>
      <c r="Q16" s="97"/>
      <c r="R16" s="97"/>
      <c r="S16" s="97"/>
      <c r="T16" s="97"/>
      <c r="U16" s="97"/>
      <c r="V16" s="97"/>
      <c r="W16" s="97"/>
      <c r="X16" s="97"/>
      <c r="Y16" s="98"/>
      <c r="AA16" s="96" t="s">
        <v>56</v>
      </c>
      <c r="AB16" s="97"/>
      <c r="AC16" s="97"/>
      <c r="AD16" s="97"/>
      <c r="AE16" s="97"/>
      <c r="AF16" s="97"/>
      <c r="AG16" s="97"/>
      <c r="AH16" s="97"/>
      <c r="AI16" s="97"/>
      <c r="AJ16" s="98"/>
    </row>
    <row r="17" spans="1:36" ht="6.75" customHeight="1">
      <c r="P17" s="99"/>
      <c r="Q17" s="100"/>
      <c r="R17" s="100"/>
      <c r="S17" s="100"/>
      <c r="T17" s="100"/>
      <c r="U17" s="100"/>
      <c r="V17" s="100"/>
      <c r="W17" s="100"/>
      <c r="X17" s="100"/>
      <c r="Y17" s="101"/>
      <c r="AA17" s="99"/>
      <c r="AB17" s="100"/>
      <c r="AC17" s="100"/>
      <c r="AD17" s="100"/>
      <c r="AE17" s="100"/>
      <c r="AF17" s="100"/>
      <c r="AG17" s="100"/>
      <c r="AH17" s="100"/>
      <c r="AI17" s="100"/>
      <c r="AJ17" s="101"/>
    </row>
    <row r="18" spans="1:36" ht="26.25" customHeight="1">
      <c r="B18" s="15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>
        <v>10</v>
      </c>
      <c r="M18" s="13">
        <v>11</v>
      </c>
      <c r="N18" s="16">
        <v>12</v>
      </c>
      <c r="P18" s="17" t="s">
        <v>54</v>
      </c>
      <c r="Q18" s="17" t="s">
        <v>52</v>
      </c>
      <c r="R18" s="17" t="s">
        <v>55</v>
      </c>
      <c r="S18" s="17" t="s">
        <v>53</v>
      </c>
      <c r="T18" s="17" t="s">
        <v>8</v>
      </c>
      <c r="U18" s="17" t="s">
        <v>9</v>
      </c>
      <c r="V18" s="17" t="s">
        <v>10</v>
      </c>
      <c r="W18" s="17" t="s">
        <v>11</v>
      </c>
      <c r="X18" s="17" t="s">
        <v>12</v>
      </c>
      <c r="Y18" s="18" t="s">
        <v>13</v>
      </c>
      <c r="AA18" s="17" t="s">
        <v>54</v>
      </c>
      <c r="AB18" s="17" t="s">
        <v>52</v>
      </c>
      <c r="AC18" s="17" t="s">
        <v>55</v>
      </c>
      <c r="AD18" s="17" t="s">
        <v>53</v>
      </c>
      <c r="AE18" s="17" t="s">
        <v>8</v>
      </c>
      <c r="AF18" s="17" t="s">
        <v>9</v>
      </c>
      <c r="AG18" s="17" t="s">
        <v>10</v>
      </c>
      <c r="AH18" s="17" t="s">
        <v>11</v>
      </c>
      <c r="AI18" s="17" t="s">
        <v>12</v>
      </c>
      <c r="AJ18" s="18" t="s">
        <v>13</v>
      </c>
    </row>
    <row r="19" spans="1:36" ht="24" customHeight="1">
      <c r="B19" s="13" t="s">
        <v>0</v>
      </c>
      <c r="C19" s="5" t="str">
        <f t="shared" ref="C19:C26" si="0">IFERROR(IF(INDEX($S$19:$Y$114,MATCH(CONCATENATE($B19,C$18),$S$19:$S$114,0),2)="",IF(INDEX($S$19:$Y$114,MATCH(CONCATENATE($B19,C$18),$S$19:$S$114,0),3)="",IF(INDEX($S$19:$Y$114,MATCH(CONCATENATE($B19,C$18),$S$19:$S$114,0),4)="",IF(INDEX($S$19:$Y$114,MATCH(CONCATENATE($B19,C$18),$S$19:$S$114,0),5)="",IF(INDEX($S$19:$Y$114,MATCH(CONCATENATE($B19,C$18),$S$19:$S$114,0),6)="",IF(INDEX($S$19:$Y$114,MATCH(CONCATENATE($B19,C$18),$S$19:$S$114,0),7)="","",INDEX($S$19:$Y$114,MATCH(CONCATENATE($B19,C$18),$S$19:$S$114,0),7)),INDEX($S$19:$Y$114,MATCH(CONCATENATE($B19,C$18),$S$19:$S$114,0),6)),INDEX($S$19:$Y$114,MATCH(CONCATENATE($B19,C$18),$S$19:$S$114,0),5)),INDEX($S$19:$Y$114,MATCH(CONCATENATE($B19,C$18),$S$19:$S$114,0),4)),INDEX($S$19:$Y$114,MATCH(CONCATENATE($B19,C$18),$S$19:$S$114,0),3)),INDEX($S$19:$Y$114,MATCH(CONCATENATE($B19,C$18),$S$19:$S$114,0),2)), "")</f>
        <v>premix</v>
      </c>
      <c r="D19" s="5" t="str">
        <f t="shared" ref="D19:N26" si="1">IFERROR(IF(INDEX($S$19:$Y$114,MATCH(CONCATENATE($B19,D$18),$S$19:$S$114,0),2)="",IF(INDEX($S$19:$Y$114,MATCH(CONCATENATE($B19,D$18),$S$19:$S$114,0),3)="",IF(INDEX($S$19:$Y$114,MATCH(CONCATENATE($B19,D$18),$S$19:$S$114,0),4)="",IF(INDEX($S$19:$Y$114,MATCH(CONCATENATE($B19,D$18),$S$19:$S$114,0),5)="",IF(INDEX($S$19:$Y$114,MATCH(CONCATENATE($B19,D$18),$S$19:$S$114,0),6)="",IF(INDEX($S$19:$Y$114,MATCH(CONCATENATE($B19,D$18),$S$19:$S$114,0),7)="","",INDEX($S$19:$Y$114,MATCH(CONCATENATE($B19,D$18),$S$19:$S$114,0),7)),INDEX($S$19:$Y$114,MATCH(CONCATENATE($B19,D$18),$S$19:$S$114,0),6)),INDEX($S$19:$Y$114,MATCH(CONCATENATE($B19,D$18),$S$19:$S$114,0),5)),INDEX($S$19:$Y$114,MATCH(CONCATENATE($B19,D$18),$S$19:$S$114,0),4)),INDEX($S$19:$Y$114,MATCH(CONCATENATE($B19,D$18),$S$19:$S$114,0),3)),INDEX($S$19:$Y$114,MATCH(CONCATENATE($B19,D$18),$S$19:$S$114,0),2)), "")</f>
        <v>premix</v>
      </c>
      <c r="E19" s="5" t="str">
        <f t="shared" si="1"/>
        <v>premix</v>
      </c>
      <c r="F19" s="5" t="str">
        <f t="shared" si="1"/>
        <v>premix</v>
      </c>
      <c r="G19" s="5" t="str">
        <f t="shared" si="1"/>
        <v>premix</v>
      </c>
      <c r="H19" s="5" t="str">
        <f t="shared" si="1"/>
        <v>premix</v>
      </c>
      <c r="I19" s="5" t="str">
        <f t="shared" si="1"/>
        <v>premix</v>
      </c>
      <c r="J19" s="5" t="str">
        <f t="shared" si="1"/>
        <v>premix</v>
      </c>
      <c r="K19" s="5" t="str">
        <f t="shared" si="1"/>
        <v>premix</v>
      </c>
      <c r="L19" s="5" t="str">
        <f t="shared" si="1"/>
        <v>premix</v>
      </c>
      <c r="M19" s="5" t="str">
        <f t="shared" si="1"/>
        <v>premix</v>
      </c>
      <c r="N19" s="6" t="str">
        <f t="shared" si="1"/>
        <v>premix</v>
      </c>
      <c r="P19" s="14" t="str">
        <f>IF($D$6="Vertical", "A1", "A1")</f>
        <v>A1</v>
      </c>
      <c r="Q19" s="14">
        <v>66</v>
      </c>
      <c r="R19" s="14" t="str">
        <f>IF(SUM(IF(T19&lt;&gt;"",1,0),IF(U19&lt;&gt;"",1),IF(V19&lt;&gt;"",1),IF(W19&lt;&gt;"",1), IF(X19 &lt;&gt; "", 1), IF(Y19 &lt;&gt; "", 1)) &gt; 1, "Y", "N")</f>
        <v>N</v>
      </c>
      <c r="S19" s="14" t="str">
        <f>P19</f>
        <v>A1</v>
      </c>
      <c r="T19" s="14" t="str">
        <f>IFERROR(IF(INDEX($Q$19:$Q$114, MATCH(S19, $P$19:$P$114, 0))&gt;=(INDEX($P$19:$Q$114,MATCH($D$11,$P$19:$P$114,0),2)), IF((INDEX($Q$19:$Q$114, MATCH(S19, $P$19:$P$114, 0)) ) &lt;=  ( INDEX($P$19:$Q$114,MATCH($E$11,$P$19:$P$114,0),2) ), $F$11, ""), ""),"")</f>
        <v>premix</v>
      </c>
      <c r="U19" s="14" t="str">
        <f>IFERROR(IF(INDEX($Q$19:$Q$114, MATCH(S19, $P$19:$P$114, 0))&gt;=(INDEX($P$19:$Q$114,MATCH($D$12,$P$19:$P$114,0),2)), IF((INDEX($Q$19:$Q$114, MATCH(S19, $P$19:$P$114, 0)) ) &lt;=  ( INDEX($P$19:$Q$114,MATCH($E$12,$P$19:$P$114,0),2) ), $F$12, ""),""),"")</f>
        <v/>
      </c>
      <c r="V19" s="14" t="str">
        <f>IFERROR(IF(INDEX($Q$19:$Q$114, MATCH(S19, $P$19:$P$114, 0))&gt;=(INDEX($P$19:$Q$114,MATCH($D$13,$P$19:$P$114,0),2)), IF((INDEX($Q$19:$Q$114, MATCH(S19, $P$19:$P$114, 0) ) &lt;=  ( INDEX($P$19:$Q$114,MATCH($E$13,$P$19:$P$114,0),2) )), $F$13, ""), ""),"")</f>
        <v/>
      </c>
      <c r="W19" s="14" t="str">
        <f>IFERROR(IF(INDEX($Q$19:$Q$114, MATCH(S19, $P$19:$P$114, 0))&gt;=(INDEX($P$19:$Q$114,MATCH($D$14,$P$19:$P$114,0),2)), IF((INDEX($Q$19:$Q$114, MATCH(S19, $P$19:$P$114, 0) ) &lt;=  ( INDEX($P$19:$Q$114,MATCH($E$14,$P$19:$P$114,0),2) )), $F$14, ""), ""),"")</f>
        <v/>
      </c>
      <c r="X19" s="14" t="str">
        <f>IFERROR(IF(INDEX($Q$19:$Q$114, MATCH(S19, $P$19:$P$114, 0))&gt;=(INDEX($P$19:$Q$114,MATCH($D$15,$P$19:$P$114,0),2)), IF((INDEX($Q$19:$Q$114, MATCH(S19, $P$19:$P$114, 0) ) &lt;=  ( INDEX($P$19:$Q$114,MATCH($E$15,$P$19:$P$114,0),2) )), $F$15, ""), ""),"")</f>
        <v/>
      </c>
      <c r="Y19" s="19" t="str">
        <f>IFERROR(IF(INDEX($Q$19:$Q$114, MATCH(S19, $P$19:$P$114, 0))&gt;=(INDEX($P$19:$Q$114,MATCH($D$16,$P$19:$P$114,0),2)), IF((INDEX($Q$19:$Q$114, MATCH(S19, $P$19:$P$114, 0) ) &lt;=  ( INDEX($P$19:$Q$114,MATCH($E$16,$P$19:$P$114,0),2) )), $F$16, ""), ""),"")</f>
        <v/>
      </c>
      <c r="AA19" s="14" t="str">
        <f>IF($D$6="Vertical", "A1", "A1")</f>
        <v>A1</v>
      </c>
      <c r="AB19" s="14">
        <v>66</v>
      </c>
      <c r="AC19" s="14" t="str">
        <f>IF(SUM(IF(AE19&lt;&gt;"",1,0),IF(AF19&lt;&gt;"",1),IF(AG19&lt;&gt;"",1),IF(AH19&lt;&gt;"",1), IF(AI19 &lt;&gt; "", 1), IF(AJ19 &lt;&gt; "", 1)) &gt; 1, "Y", "N")</f>
        <v>N</v>
      </c>
      <c r="AD19" s="14" t="str">
        <f>AA19</f>
        <v>A1</v>
      </c>
      <c r="AE19" s="14" t="str">
        <f>IFERROR(IF(INDEX($Q$19:$Q$114, MATCH(AD19, $P$19:$P$114, 0))&gt;=(INDEX($P$19:$Q$114,MATCH($D$33,$P$19:$P$114,0),2)), IF((INDEX($Q$19:$Q$114, MATCH(AD19, $P$19:$P$114, 0) ) &lt;=  ( INDEX($P$19:$Q$114,MATCH($E$33,$P$19:$P$114,0),2) )), $F$33, ""), ""),"")</f>
        <v/>
      </c>
      <c r="AF19" s="14" t="str">
        <f>IFERROR(IF(INDEX($Q$19:$Q$114, MATCH(AD19, $P$19:$P$114, 0))&gt;=(INDEX($P$19:$Q$114,MATCH($D$34,$P$19:$P$114,0),2)), IF((INDEX($Q$19:$Q$114, MATCH(AD19, $P$19:$P$114, 0) ) &lt;=  ( INDEX($P$19:$Q$114,MATCH($E$34,$P$19:$P$114,0),2) )), $F$34, ""),""),"")</f>
        <v/>
      </c>
      <c r="AG19" s="14" t="str">
        <f>IFERROR(IF(INDEX($Q$19:$Q$114, MATCH(AD19, $P$19:$P$114, 0))&gt;=(INDEX($P$19:$Q$114,MATCH($D$35,$P$19:$P$114,0),2)), IF((INDEX($Q$19:$Q$114, MATCH(AD19, $P$19:$P$114, 0) ) &lt;=  ( INDEX($P$19:$Q$114,MATCH($E$35,$P$19:$P$114,0),2) )), $F$35, ""), ""),"")</f>
        <v/>
      </c>
      <c r="AH19" s="14" t="str">
        <f>IFERROR(IF(INDEX($Q$19:$Q$114, MATCH(AD19, $P$19:$P$114, 0))&gt;=(INDEX($P$19:$Q$114,MATCH($D$36,$P$19:$P$114,0),2)), IF((INDEX($Q$19:$Q$114, MATCH(AD19, $P$19:$P$114, 0) ) &lt;=  ( INDEX($P$19:$Q$114,MATCH($E$36,$P$19:$P$114,0),2) )), $F$36, ""), ""),"")</f>
        <v/>
      </c>
      <c r="AI19" s="14" t="str">
        <f>IFERROR(IF(INDEX($Q$19:$Q$114, MATCH(AD19, $P$19:$P$114, 0))&gt;=(INDEX($P$19:$Q$114,MATCH($D$37,$P$19:$P$114,0),2)), IF((INDEX($Q$19:$Q$114, MATCH(AD19, $P$19:$P$114, 0) ) &lt;=  ( INDEX($P$19:$Q$114,MATCH($E$37,$P$19:$P$114,0),2) )), $F$37, ""), ""),"")</f>
        <v/>
      </c>
      <c r="AJ19" s="19" t="str">
        <f>IFERROR(IF(INDEX($Q$19:$Q$114, MATCH(AD19, $P$19:$P$114, 0))&gt;=(INDEX($P$19:$Q$114,MATCH($D$38,$P$19:$P$114,0),2)), IF((INDEX($Q$19:$Q$114, MATCH(AD19, $P$19:$P$114, 0) ) &lt;=  ( INDEX($P$19:$Q$114,MATCH($E$38,$P$19:$P$114,0),2) )), $F$38, ""), ""),"")</f>
        <v/>
      </c>
    </row>
    <row r="20" spans="1:36" ht="24" customHeight="1">
      <c r="B20" s="13" t="s">
        <v>1</v>
      </c>
      <c r="C20" s="5" t="str">
        <f t="shared" si="0"/>
        <v>premix</v>
      </c>
      <c r="D20" s="5" t="str">
        <f t="shared" si="1"/>
        <v>premix</v>
      </c>
      <c r="E20" s="5" t="str">
        <f t="shared" si="1"/>
        <v>premix</v>
      </c>
      <c r="F20" s="5" t="str">
        <f t="shared" si="1"/>
        <v>premix</v>
      </c>
      <c r="G20" s="5" t="str">
        <f t="shared" si="1"/>
        <v>premix</v>
      </c>
      <c r="H20" s="5" t="str">
        <f t="shared" si="1"/>
        <v>premix</v>
      </c>
      <c r="I20" s="5" t="str">
        <f t="shared" si="1"/>
        <v>premix</v>
      </c>
      <c r="J20" s="5" t="str">
        <f t="shared" si="1"/>
        <v>premix</v>
      </c>
      <c r="K20" s="5" t="str">
        <f t="shared" si="1"/>
        <v>premix</v>
      </c>
      <c r="L20" s="5" t="str">
        <f t="shared" si="1"/>
        <v>premix</v>
      </c>
      <c r="M20" s="5" t="str">
        <f t="shared" si="1"/>
        <v>premix</v>
      </c>
      <c r="N20" s="6" t="str">
        <f t="shared" si="1"/>
        <v>premix</v>
      </c>
      <c r="P20" s="14" t="str">
        <f>IF($D$6="Vertical", "B1", "A2")</f>
        <v>A2</v>
      </c>
      <c r="Q20" s="14">
        <v>67</v>
      </c>
      <c r="R20" s="14" t="str">
        <f t="shared" ref="R20:R83" si="2">IF(SUM(IF(T20&lt;&gt;"",1,0),IF(U20&lt;&gt;"",1),IF(V20&lt;&gt;"",1),IF(W20&lt;&gt;"",1), IF(X20 &lt;&gt; "", 1), IF(Y20 &lt;&gt; "", 1)) &gt; 1, "Y", "N")</f>
        <v>N</v>
      </c>
      <c r="S20" s="14" t="str">
        <f t="shared" ref="S20:S83" si="3">P20</f>
        <v>A2</v>
      </c>
      <c r="T20" s="14" t="str">
        <f t="shared" ref="T20:T83" si="4">IFERROR(IF(INDEX($Q$19:$Q$114, MATCH(S20, $P$19:$P$114, 0))&gt;=(INDEX($P$19:$Q$114,MATCH($D$11,$P$19:$P$114,0),2)), IF((INDEX($Q$19:$Q$114, MATCH(S20, $P$19:$P$114, 0)) ) &lt;=  ( INDEX($P$19:$Q$114,MATCH($E$11,$P$19:$P$114,0),2) ), $F$11, ""), ""),"")</f>
        <v>premix</v>
      </c>
      <c r="U20" s="14" t="str">
        <f t="shared" ref="U20:U83" si="5">IFERROR(IF(INDEX($Q$19:$Q$114, MATCH(S20, $P$19:$P$114, 0))&gt;=(INDEX($P$19:$Q$114,MATCH($D$12,$P$19:$P$114,0),2)), IF((INDEX($Q$19:$Q$114, MATCH(S20, $P$19:$P$114, 0)) ) &lt;=  ( INDEX($P$19:$Q$114,MATCH($E$12,$P$19:$P$114,0),2) ), $F$12, ""),""),"")</f>
        <v/>
      </c>
      <c r="V20" s="14" t="str">
        <f t="shared" ref="V20:V83" si="6">IFERROR(IF(INDEX($Q$19:$Q$114, MATCH(S20, $P$19:$P$114, 0))&gt;=(INDEX($P$19:$Q$114,MATCH($D$13,$P$19:$P$114,0),2)), IF((INDEX($Q$19:$Q$114, MATCH(S20, $P$19:$P$114, 0) ) &lt;=  ( INDEX($P$19:$Q$114,MATCH($E$13,$P$19:$P$114,0),2) )), $F$13, ""), ""),"")</f>
        <v/>
      </c>
      <c r="W20" s="14" t="str">
        <f t="shared" ref="W20:W83" si="7">IFERROR(IF(INDEX($Q$19:$Q$114, MATCH(S20, $P$19:$P$114, 0))&gt;=(INDEX($P$19:$Q$114,MATCH($D$14,$P$19:$P$114,0),2)), IF((INDEX($Q$19:$Q$114, MATCH(S20, $P$19:$P$114, 0) ) &lt;=  ( INDEX($P$19:$Q$114,MATCH($E$14,$P$19:$P$114,0),2) )), $F$14, ""), ""),"")</f>
        <v/>
      </c>
      <c r="X20" s="14" t="str">
        <f t="shared" ref="X20:X83" si="8">IFERROR(IF(INDEX($Q$19:$Q$114, MATCH(S20, $P$19:$P$114, 0))&gt;=(INDEX($P$19:$Q$114,MATCH($D$15,$P$19:$P$114,0),2)), IF((INDEX($Q$19:$Q$114, MATCH(S20, $P$19:$P$114, 0) ) &lt;=  ( INDEX($P$19:$Q$114,MATCH($E$15,$P$19:$P$114,0),2) )), $F$15, ""), ""),"")</f>
        <v/>
      </c>
      <c r="Y20" s="19" t="str">
        <f t="shared" ref="Y20:Y83" si="9">IFERROR(IF(INDEX($Q$19:$Q$114, MATCH(S20, $P$19:$P$114, 0))&gt;=(INDEX($P$19:$Q$114,MATCH($D$16,$P$19:$P$114,0),2)), IF((INDEX($Q$19:$Q$114, MATCH(S20, $P$19:$P$114, 0) ) &lt;=  ( INDEX($P$19:$Q$114,MATCH($E$16,$P$19:$P$114,0),2) )), $F$16, ""), ""),"")</f>
        <v/>
      </c>
      <c r="AA20" s="14" t="str">
        <f>IF($D$6="Vertical", "B1", "A2")</f>
        <v>A2</v>
      </c>
      <c r="AB20" s="14">
        <v>67</v>
      </c>
      <c r="AC20" s="14" t="str">
        <f t="shared" ref="AC20:AC83" si="10">IF(SUM(IF(AE20&lt;&gt;"",1,0),IF(AF20&lt;&gt;"",1),IF(AG20&lt;&gt;"",1),IF(AH20&lt;&gt;"",1), IF(AI20 &lt;&gt; "", 1), IF(AJ20 &lt;&gt; "", 1)) &gt; 1, "Y", "N")</f>
        <v>N</v>
      </c>
      <c r="AD20" s="14" t="str">
        <f t="shared" ref="AD20:AD83" si="11">AA20</f>
        <v>A2</v>
      </c>
      <c r="AE20" s="14" t="str">
        <f t="shared" ref="AE20:AE83" si="12">IFERROR(IF(INDEX($Q$19:$Q$114, MATCH(AD20, $P$19:$P$114, 0))&gt;=(INDEX($P$19:$Q$114,MATCH($D$33,$P$19:$P$114,0),2)), IF((INDEX($Q$19:$Q$114, MATCH(AD20, $P$19:$P$114, 0) ) &lt;=  ( INDEX($P$19:$Q$114,MATCH($E$33,$P$19:$P$114,0),2) )), $F$33, ""), ""),"")</f>
        <v/>
      </c>
      <c r="AF20" s="14" t="str">
        <f t="shared" ref="AF20:AF83" si="13">IFERROR(IF(INDEX($Q$19:$Q$114, MATCH(AD20, $P$19:$P$114, 0))&gt;=(INDEX($P$19:$Q$114,MATCH($D$34,$P$19:$P$114,0),2)), IF((INDEX($Q$19:$Q$114, MATCH(AD20, $P$19:$P$114, 0) ) &lt;=  ( INDEX($P$19:$Q$114,MATCH($E$34,$P$19:$P$114,0),2) )), $F$34, ""),""),"")</f>
        <v/>
      </c>
      <c r="AG20" s="14" t="str">
        <f t="shared" ref="AG20:AG83" si="14">IFERROR(IF(INDEX($Q$19:$Q$114, MATCH(AD20, $P$19:$P$114, 0))&gt;=(INDEX($P$19:$Q$114,MATCH($D$35,$P$19:$P$114,0),2)), IF((INDEX($Q$19:$Q$114, MATCH(AD20, $P$19:$P$114, 0) ) &lt;=  ( INDEX($P$19:$Q$114,MATCH($E$35,$P$19:$P$114,0),2) )), $F$35, ""), ""),"")</f>
        <v/>
      </c>
      <c r="AH20" s="14" t="str">
        <f t="shared" ref="AH20:AH83" si="15">IFERROR(IF(INDEX($Q$19:$Q$114, MATCH(AD20, $P$19:$P$114, 0))&gt;=(INDEX($P$19:$Q$114,MATCH($D$36,$P$19:$P$114,0),2)), IF((INDEX($Q$19:$Q$114, MATCH(AD20, $P$19:$P$114, 0) ) &lt;=  ( INDEX($P$19:$Q$114,MATCH($E$36,$P$19:$P$114,0),2) )), $F$36, ""), ""),"")</f>
        <v/>
      </c>
      <c r="AI20" s="14" t="str">
        <f t="shared" ref="AI20:AI83" si="16">IFERROR(IF(INDEX($Q$19:$Q$114, MATCH(AD20, $P$19:$P$114, 0))&gt;=(INDEX($P$19:$Q$114,MATCH($D$37,$P$19:$P$114,0),2)), IF((INDEX($Q$19:$Q$114, MATCH(AD20, $P$19:$P$114, 0) ) &lt;=  ( INDEX($P$19:$Q$114,MATCH($E$37,$P$19:$P$114,0),2) )), $F$37, ""), ""),"")</f>
        <v/>
      </c>
      <c r="AJ20" s="19" t="str">
        <f t="shared" ref="AJ20:AJ83" si="17">IFERROR(IF(INDEX($Q$19:$Q$114, MATCH(AD20, $P$19:$P$114, 0))&gt;=(INDEX($P$19:$Q$114,MATCH($D$38,$P$19:$P$114,0),2)), IF((INDEX($Q$19:$Q$114, MATCH(AD20, $P$19:$P$114, 0) ) &lt;=  ( INDEX($P$19:$Q$114,MATCH($E$38,$P$19:$P$114,0),2) )), $F$38, ""), ""),"")</f>
        <v/>
      </c>
    </row>
    <row r="21" spans="1:36" ht="24" customHeight="1">
      <c r="B21" s="13" t="s">
        <v>2</v>
      </c>
      <c r="C21" s="5" t="str">
        <f t="shared" si="0"/>
        <v>premix</v>
      </c>
      <c r="D21" s="5" t="str">
        <f t="shared" si="1"/>
        <v>premix</v>
      </c>
      <c r="E21" s="5" t="str">
        <f t="shared" si="1"/>
        <v>premix</v>
      </c>
      <c r="F21" s="5" t="str">
        <f t="shared" si="1"/>
        <v>premix</v>
      </c>
      <c r="G21" s="5" t="str">
        <f t="shared" si="1"/>
        <v>premix</v>
      </c>
      <c r="H21" s="5" t="str">
        <f t="shared" si="1"/>
        <v>premix</v>
      </c>
      <c r="I21" s="5" t="str">
        <f t="shared" si="1"/>
        <v>premix</v>
      </c>
      <c r="J21" s="5" t="str">
        <f t="shared" si="1"/>
        <v>premix</v>
      </c>
      <c r="K21" s="5" t="str">
        <f t="shared" si="1"/>
        <v>premix</v>
      </c>
      <c r="L21" s="5" t="str">
        <f t="shared" si="1"/>
        <v>premix</v>
      </c>
      <c r="M21" s="5" t="str">
        <f t="shared" si="1"/>
        <v>premix</v>
      </c>
      <c r="N21" s="6" t="str">
        <f t="shared" si="1"/>
        <v>premix</v>
      </c>
      <c r="P21" s="14" t="str">
        <f>IF($D$6="Vertical", "C1", "A3")</f>
        <v>A3</v>
      </c>
      <c r="Q21" s="14">
        <v>68</v>
      </c>
      <c r="R21" s="14" t="str">
        <f t="shared" si="2"/>
        <v>N</v>
      </c>
      <c r="S21" s="14" t="str">
        <f t="shared" si="3"/>
        <v>A3</v>
      </c>
      <c r="T21" s="14" t="str">
        <f t="shared" si="4"/>
        <v>premix</v>
      </c>
      <c r="U21" s="14" t="str">
        <f t="shared" si="5"/>
        <v/>
      </c>
      <c r="V21" s="14" t="str">
        <f t="shared" si="6"/>
        <v/>
      </c>
      <c r="W21" s="14" t="str">
        <f t="shared" si="7"/>
        <v/>
      </c>
      <c r="X21" s="14" t="str">
        <f t="shared" si="8"/>
        <v/>
      </c>
      <c r="Y21" s="19" t="str">
        <f t="shared" si="9"/>
        <v/>
      </c>
      <c r="AA21" s="14" t="str">
        <f>IF($D$6="Vertical", "C1", "A3")</f>
        <v>A3</v>
      </c>
      <c r="AB21" s="14">
        <v>68</v>
      </c>
      <c r="AC21" s="14" t="str">
        <f t="shared" si="10"/>
        <v>N</v>
      </c>
      <c r="AD21" s="14" t="str">
        <f t="shared" si="11"/>
        <v>A3</v>
      </c>
      <c r="AE21" s="14" t="str">
        <f t="shared" si="12"/>
        <v/>
      </c>
      <c r="AF21" s="14" t="str">
        <f t="shared" si="13"/>
        <v/>
      </c>
      <c r="AG21" s="14" t="str">
        <f t="shared" si="14"/>
        <v/>
      </c>
      <c r="AH21" s="14" t="str">
        <f t="shared" si="15"/>
        <v/>
      </c>
      <c r="AI21" s="14" t="str">
        <f t="shared" si="16"/>
        <v/>
      </c>
      <c r="AJ21" s="19" t="str">
        <f t="shared" si="17"/>
        <v/>
      </c>
    </row>
    <row r="22" spans="1:36" ht="24" customHeight="1">
      <c r="B22" s="13" t="s">
        <v>3</v>
      </c>
      <c r="C22" s="5" t="str">
        <f t="shared" si="0"/>
        <v>premix</v>
      </c>
      <c r="D22" s="5" t="str">
        <f t="shared" si="1"/>
        <v>premix</v>
      </c>
      <c r="E22" s="5" t="str">
        <f t="shared" si="1"/>
        <v>premix</v>
      </c>
      <c r="F22" s="5" t="str">
        <f t="shared" si="1"/>
        <v>premix</v>
      </c>
      <c r="G22" s="5" t="str">
        <f t="shared" si="1"/>
        <v>premix</v>
      </c>
      <c r="H22" s="5" t="str">
        <f t="shared" si="1"/>
        <v>premix</v>
      </c>
      <c r="I22" s="5" t="str">
        <f t="shared" si="1"/>
        <v>premix</v>
      </c>
      <c r="J22" s="5" t="str">
        <f t="shared" si="1"/>
        <v>premix</v>
      </c>
      <c r="K22" s="5" t="str">
        <f t="shared" si="1"/>
        <v>premix</v>
      </c>
      <c r="L22" s="5" t="str">
        <f t="shared" si="1"/>
        <v>premix</v>
      </c>
      <c r="M22" s="5" t="str">
        <f t="shared" si="1"/>
        <v>premix</v>
      </c>
      <c r="N22" s="6" t="str">
        <f t="shared" si="1"/>
        <v>premix</v>
      </c>
      <c r="P22" s="14" t="str">
        <f>IF($D$6="Vertical", "D1", "A4")</f>
        <v>A4</v>
      </c>
      <c r="Q22" s="14">
        <v>69</v>
      </c>
      <c r="R22" s="14" t="str">
        <f t="shared" si="2"/>
        <v>N</v>
      </c>
      <c r="S22" s="14" t="str">
        <f t="shared" si="3"/>
        <v>A4</v>
      </c>
      <c r="T22" s="14" t="str">
        <f t="shared" si="4"/>
        <v>premix</v>
      </c>
      <c r="U22" s="14" t="str">
        <f t="shared" si="5"/>
        <v/>
      </c>
      <c r="V22" s="14" t="str">
        <f t="shared" si="6"/>
        <v/>
      </c>
      <c r="W22" s="14" t="str">
        <f t="shared" si="7"/>
        <v/>
      </c>
      <c r="X22" s="14" t="str">
        <f t="shared" si="8"/>
        <v/>
      </c>
      <c r="Y22" s="19" t="str">
        <f t="shared" si="9"/>
        <v/>
      </c>
      <c r="AA22" s="14" t="str">
        <f>IF($D$6="Vertical", "D1", "A4")</f>
        <v>A4</v>
      </c>
      <c r="AB22" s="14">
        <v>69</v>
      </c>
      <c r="AC22" s="14" t="str">
        <f t="shared" si="10"/>
        <v>N</v>
      </c>
      <c r="AD22" s="14" t="str">
        <f t="shared" si="11"/>
        <v>A4</v>
      </c>
      <c r="AE22" s="14" t="str">
        <f t="shared" si="12"/>
        <v/>
      </c>
      <c r="AF22" s="14" t="str">
        <f t="shared" si="13"/>
        <v/>
      </c>
      <c r="AG22" s="14" t="str">
        <f t="shared" si="14"/>
        <v/>
      </c>
      <c r="AH22" s="14" t="str">
        <f t="shared" si="15"/>
        <v/>
      </c>
      <c r="AI22" s="14" t="str">
        <f t="shared" si="16"/>
        <v/>
      </c>
      <c r="AJ22" s="19" t="str">
        <f t="shared" si="17"/>
        <v/>
      </c>
    </row>
    <row r="23" spans="1:36" ht="24" customHeight="1">
      <c r="B23" s="13" t="s">
        <v>4</v>
      </c>
      <c r="C23" s="5" t="str">
        <f t="shared" si="0"/>
        <v>premix</v>
      </c>
      <c r="D23" s="5" t="str">
        <f t="shared" si="1"/>
        <v>premix</v>
      </c>
      <c r="E23" s="5" t="str">
        <f t="shared" si="1"/>
        <v>premix</v>
      </c>
      <c r="F23" s="5" t="str">
        <f t="shared" si="1"/>
        <v>premix</v>
      </c>
      <c r="G23" s="5" t="str">
        <f t="shared" si="1"/>
        <v>premix</v>
      </c>
      <c r="H23" s="5" t="str">
        <f t="shared" si="1"/>
        <v>premix</v>
      </c>
      <c r="I23" s="5" t="str">
        <f t="shared" si="1"/>
        <v>premix</v>
      </c>
      <c r="J23" s="5" t="str">
        <f t="shared" si="1"/>
        <v>premix</v>
      </c>
      <c r="K23" s="5" t="str">
        <f t="shared" si="1"/>
        <v>premix</v>
      </c>
      <c r="L23" s="5" t="str">
        <f t="shared" si="1"/>
        <v>premix</v>
      </c>
      <c r="M23" s="5" t="str">
        <f t="shared" si="1"/>
        <v>premix</v>
      </c>
      <c r="N23" s="6" t="str">
        <f t="shared" si="1"/>
        <v>premix</v>
      </c>
      <c r="P23" s="14" t="str">
        <f>IF($D$6="Vertical", "E1", "A5")</f>
        <v>A5</v>
      </c>
      <c r="Q23" s="14">
        <v>70</v>
      </c>
      <c r="R23" s="14" t="str">
        <f t="shared" si="2"/>
        <v>N</v>
      </c>
      <c r="S23" s="14" t="str">
        <f t="shared" si="3"/>
        <v>A5</v>
      </c>
      <c r="T23" s="14" t="str">
        <f t="shared" si="4"/>
        <v>premix</v>
      </c>
      <c r="U23" s="14" t="str">
        <f t="shared" si="5"/>
        <v/>
      </c>
      <c r="V23" s="14" t="str">
        <f t="shared" si="6"/>
        <v/>
      </c>
      <c r="W23" s="14" t="str">
        <f t="shared" si="7"/>
        <v/>
      </c>
      <c r="X23" s="14" t="str">
        <f t="shared" si="8"/>
        <v/>
      </c>
      <c r="Y23" s="19" t="str">
        <f t="shared" si="9"/>
        <v/>
      </c>
      <c r="AA23" s="14" t="str">
        <f>IF($D$6="Vertical", "E1", "A5")</f>
        <v>A5</v>
      </c>
      <c r="AB23" s="14">
        <v>70</v>
      </c>
      <c r="AC23" s="14" t="str">
        <f t="shared" si="10"/>
        <v>N</v>
      </c>
      <c r="AD23" s="14" t="str">
        <f t="shared" si="11"/>
        <v>A5</v>
      </c>
      <c r="AE23" s="14" t="str">
        <f t="shared" si="12"/>
        <v/>
      </c>
      <c r="AF23" s="14" t="str">
        <f t="shared" si="13"/>
        <v/>
      </c>
      <c r="AG23" s="14" t="str">
        <f t="shared" si="14"/>
        <v/>
      </c>
      <c r="AH23" s="14" t="str">
        <f t="shared" si="15"/>
        <v/>
      </c>
      <c r="AI23" s="14" t="str">
        <f t="shared" si="16"/>
        <v/>
      </c>
      <c r="AJ23" s="19" t="str">
        <f t="shared" si="17"/>
        <v/>
      </c>
    </row>
    <row r="24" spans="1:36" ht="24" customHeight="1">
      <c r="B24" s="13" t="s">
        <v>5</v>
      </c>
      <c r="C24" s="5" t="str">
        <f t="shared" si="0"/>
        <v>premix</v>
      </c>
      <c r="D24" s="5" t="str">
        <f t="shared" si="1"/>
        <v>premix</v>
      </c>
      <c r="E24" s="5" t="str">
        <f t="shared" si="1"/>
        <v>premix</v>
      </c>
      <c r="F24" s="5" t="str">
        <f t="shared" si="1"/>
        <v>premix</v>
      </c>
      <c r="G24" s="5" t="str">
        <f t="shared" si="1"/>
        <v>premix</v>
      </c>
      <c r="H24" s="5" t="str">
        <f t="shared" si="1"/>
        <v>premix</v>
      </c>
      <c r="I24" s="5" t="str">
        <f t="shared" si="1"/>
        <v>premix</v>
      </c>
      <c r="J24" s="5" t="str">
        <f t="shared" si="1"/>
        <v>premix</v>
      </c>
      <c r="K24" s="5" t="str">
        <f t="shared" si="1"/>
        <v>premix</v>
      </c>
      <c r="L24" s="5" t="str">
        <f t="shared" si="1"/>
        <v>premix</v>
      </c>
      <c r="M24" s="5" t="str">
        <f t="shared" si="1"/>
        <v>premix</v>
      </c>
      <c r="N24" s="6" t="str">
        <f t="shared" si="1"/>
        <v>premix</v>
      </c>
      <c r="P24" s="14" t="str">
        <f>IF($D$6="Vertical", "F1", "A6")</f>
        <v>A6</v>
      </c>
      <c r="Q24" s="14">
        <v>71</v>
      </c>
      <c r="R24" s="14" t="str">
        <f t="shared" si="2"/>
        <v>N</v>
      </c>
      <c r="S24" s="14" t="str">
        <f t="shared" si="3"/>
        <v>A6</v>
      </c>
      <c r="T24" s="14" t="str">
        <f t="shared" si="4"/>
        <v>premix</v>
      </c>
      <c r="U24" s="14" t="str">
        <f t="shared" si="5"/>
        <v/>
      </c>
      <c r="V24" s="14" t="str">
        <f t="shared" si="6"/>
        <v/>
      </c>
      <c r="W24" s="14" t="str">
        <f t="shared" si="7"/>
        <v/>
      </c>
      <c r="X24" s="14" t="str">
        <f t="shared" si="8"/>
        <v/>
      </c>
      <c r="Y24" s="19" t="str">
        <f t="shared" si="9"/>
        <v/>
      </c>
      <c r="AA24" s="14" t="str">
        <f>IF($D$6="Vertical", "F1", "A6")</f>
        <v>A6</v>
      </c>
      <c r="AB24" s="14">
        <v>71</v>
      </c>
      <c r="AC24" s="14" t="str">
        <f t="shared" si="10"/>
        <v>N</v>
      </c>
      <c r="AD24" s="14" t="str">
        <f t="shared" si="11"/>
        <v>A6</v>
      </c>
      <c r="AE24" s="14" t="str">
        <f t="shared" si="12"/>
        <v/>
      </c>
      <c r="AF24" s="14" t="str">
        <f t="shared" si="13"/>
        <v/>
      </c>
      <c r="AG24" s="14" t="str">
        <f t="shared" si="14"/>
        <v/>
      </c>
      <c r="AH24" s="14" t="str">
        <f t="shared" si="15"/>
        <v/>
      </c>
      <c r="AI24" s="14" t="str">
        <f t="shared" si="16"/>
        <v/>
      </c>
      <c r="AJ24" s="19" t="str">
        <f t="shared" si="17"/>
        <v/>
      </c>
    </row>
    <row r="25" spans="1:36" ht="24" customHeight="1">
      <c r="B25" s="13" t="s">
        <v>6</v>
      </c>
      <c r="C25" s="5" t="str">
        <f t="shared" si="0"/>
        <v>premix</v>
      </c>
      <c r="D25" s="5" t="str">
        <f t="shared" si="1"/>
        <v>premix</v>
      </c>
      <c r="E25" s="5" t="str">
        <f t="shared" si="1"/>
        <v>premix</v>
      </c>
      <c r="F25" s="5" t="str">
        <f t="shared" si="1"/>
        <v>premix</v>
      </c>
      <c r="G25" s="5" t="str">
        <f t="shared" si="1"/>
        <v>premix</v>
      </c>
      <c r="H25" s="5" t="str">
        <f t="shared" si="1"/>
        <v>premix</v>
      </c>
      <c r="I25" s="5" t="str">
        <f t="shared" si="1"/>
        <v>premix</v>
      </c>
      <c r="J25" s="5" t="str">
        <f t="shared" si="1"/>
        <v>premix</v>
      </c>
      <c r="K25" s="5" t="str">
        <f t="shared" si="1"/>
        <v>premix</v>
      </c>
      <c r="L25" s="5" t="str">
        <f>IFERROR(IF(INDEX($S$19:$Y$114,MATCH(CONCATENATE($B25,L$18),$S$19:$S$114,0),2)="",IF(INDEX($S$19:$Y$114,MATCH(CONCATENATE($B25,L$18),$S$19:$S$114,0),3)="",IF(INDEX($S$19:$Y$114,MATCH(CONCATENATE($B25,L$18),$S$19:$S$114,0),4)="",IF(INDEX($S$19:$Y$114,MATCH(CONCATENATE($B25,L$18),$S$19:$S$114,0),5)="",IF(INDEX($S$19:$Y$114,MATCH(CONCATENATE($B25,L$18),$S$19:$S$114,0),6)="",IF(INDEX($S$19:$Y$114,MATCH(CONCATENATE($B25,L$18),$S$19:$S$114,0),7)="","",INDEX($S$19:$Y$114,MATCH(CONCATENATE($B25,L$18),$S$19:$S$114,0),7)),INDEX($S$19:$Y$114,MATCH(CONCATENATE($B25,L$18),$S$19:$S$114,0),6)),INDEX($S$19:$Y$114,MATCH(CONCATENATE($B25,L$18),$S$19:$S$114,0),5)),INDEX($S$19:$Y$114,MATCH(CONCATENATE($B25,L$18),$S$19:$S$114,0),4)),INDEX($S$19:$Y$114,MATCH(CONCATENATE($B25,L$18),$S$19:$S$114,0),3)),INDEX($S$19:$Y$114,MATCH(CONCATENATE($B25,L$18),$S$19:$S$114,0),2)), "")</f>
        <v>premix</v>
      </c>
      <c r="M25" s="5" t="str">
        <f t="shared" si="1"/>
        <v>premix</v>
      </c>
      <c r="N25" s="6" t="str">
        <f t="shared" si="1"/>
        <v>premix</v>
      </c>
      <c r="P25" s="14" t="str">
        <f>IF($D$6="Vertical", "G1", "A7")</f>
        <v>A7</v>
      </c>
      <c r="Q25" s="14">
        <v>72</v>
      </c>
      <c r="R25" s="14" t="str">
        <f t="shared" si="2"/>
        <v>N</v>
      </c>
      <c r="S25" s="14" t="str">
        <f t="shared" si="3"/>
        <v>A7</v>
      </c>
      <c r="T25" s="14" t="str">
        <f t="shared" si="4"/>
        <v>premix</v>
      </c>
      <c r="U25" s="14" t="str">
        <f t="shared" si="5"/>
        <v/>
      </c>
      <c r="V25" s="14" t="str">
        <f t="shared" si="6"/>
        <v/>
      </c>
      <c r="W25" s="14" t="str">
        <f t="shared" si="7"/>
        <v/>
      </c>
      <c r="X25" s="14" t="str">
        <f t="shared" si="8"/>
        <v/>
      </c>
      <c r="Y25" s="19" t="str">
        <f t="shared" si="9"/>
        <v/>
      </c>
      <c r="AA25" s="14" t="str">
        <f>IF($D$6="Vertical", "G1", "A7")</f>
        <v>A7</v>
      </c>
      <c r="AB25" s="14">
        <v>72</v>
      </c>
      <c r="AC25" s="14" t="str">
        <f t="shared" si="10"/>
        <v>N</v>
      </c>
      <c r="AD25" s="14" t="str">
        <f t="shared" si="11"/>
        <v>A7</v>
      </c>
      <c r="AE25" s="14" t="str">
        <f t="shared" si="12"/>
        <v/>
      </c>
      <c r="AF25" s="14" t="str">
        <f t="shared" si="13"/>
        <v/>
      </c>
      <c r="AG25" s="14" t="str">
        <f t="shared" si="14"/>
        <v/>
      </c>
      <c r="AH25" s="14" t="str">
        <f t="shared" si="15"/>
        <v/>
      </c>
      <c r="AI25" s="14" t="str">
        <f t="shared" si="16"/>
        <v/>
      </c>
      <c r="AJ25" s="19" t="str">
        <f t="shared" si="17"/>
        <v/>
      </c>
    </row>
    <row r="26" spans="1:36" ht="24" customHeight="1" thickBot="1">
      <c r="B26" s="20" t="s">
        <v>7</v>
      </c>
      <c r="C26" s="7" t="str">
        <f t="shared" si="0"/>
        <v>premix</v>
      </c>
      <c r="D26" s="7" t="str">
        <f t="shared" si="1"/>
        <v>premix</v>
      </c>
      <c r="E26" s="7" t="str">
        <f t="shared" si="1"/>
        <v>premix</v>
      </c>
      <c r="F26" s="7" t="str">
        <f t="shared" si="1"/>
        <v>premix</v>
      </c>
      <c r="G26" s="7" t="str">
        <f t="shared" si="1"/>
        <v>premix</v>
      </c>
      <c r="H26" s="7" t="str">
        <f t="shared" si="1"/>
        <v>premix</v>
      </c>
      <c r="I26" s="7" t="str">
        <f t="shared" si="1"/>
        <v>premix</v>
      </c>
      <c r="J26" s="7" t="str">
        <f t="shared" si="1"/>
        <v>premix</v>
      </c>
      <c r="K26" s="7" t="str">
        <f t="shared" si="1"/>
        <v>premix</v>
      </c>
      <c r="L26" s="7" t="str">
        <f t="shared" si="1"/>
        <v>premix</v>
      </c>
      <c r="M26" s="7" t="str">
        <f t="shared" si="1"/>
        <v>premix</v>
      </c>
      <c r="N26" s="8" t="str">
        <f t="shared" si="1"/>
        <v>premix</v>
      </c>
      <c r="P26" s="14" t="str">
        <f>IF($D$6="Vertical", "H1", "A8")</f>
        <v>A8</v>
      </c>
      <c r="Q26" s="14">
        <v>73</v>
      </c>
      <c r="R26" s="14" t="str">
        <f t="shared" si="2"/>
        <v>N</v>
      </c>
      <c r="S26" s="14" t="str">
        <f t="shared" si="3"/>
        <v>A8</v>
      </c>
      <c r="T26" s="14" t="str">
        <f t="shared" si="4"/>
        <v>premix</v>
      </c>
      <c r="U26" s="14" t="str">
        <f t="shared" si="5"/>
        <v/>
      </c>
      <c r="V26" s="14" t="str">
        <f t="shared" si="6"/>
        <v/>
      </c>
      <c r="W26" s="14" t="str">
        <f t="shared" si="7"/>
        <v/>
      </c>
      <c r="X26" s="14" t="str">
        <f t="shared" si="8"/>
        <v/>
      </c>
      <c r="Y26" s="19" t="str">
        <f t="shared" si="9"/>
        <v/>
      </c>
      <c r="AA26" s="14" t="str">
        <f>IF($D$6="Vertical", "H1", "A8")</f>
        <v>A8</v>
      </c>
      <c r="AB26" s="14">
        <v>73</v>
      </c>
      <c r="AC26" s="14" t="str">
        <f t="shared" si="10"/>
        <v>N</v>
      </c>
      <c r="AD26" s="14" t="str">
        <f t="shared" si="11"/>
        <v>A8</v>
      </c>
      <c r="AE26" s="14" t="str">
        <f t="shared" si="12"/>
        <v/>
      </c>
      <c r="AF26" s="14" t="str">
        <f t="shared" si="13"/>
        <v/>
      </c>
      <c r="AG26" s="14" t="str">
        <f t="shared" si="14"/>
        <v/>
      </c>
      <c r="AH26" s="14" t="str">
        <f t="shared" si="15"/>
        <v/>
      </c>
      <c r="AI26" s="14" t="str">
        <f t="shared" si="16"/>
        <v/>
      </c>
      <c r="AJ26" s="19" t="str">
        <f t="shared" si="17"/>
        <v/>
      </c>
    </row>
    <row r="27" spans="1:36" hidden="1">
      <c r="P27" s="14" t="str">
        <f>IF($D$6="Vertical", "A2", "A9")</f>
        <v>A9</v>
      </c>
      <c r="Q27" s="14">
        <v>74</v>
      </c>
      <c r="R27" s="14" t="str">
        <f t="shared" si="2"/>
        <v>N</v>
      </c>
      <c r="S27" s="14" t="str">
        <f t="shared" si="3"/>
        <v>A9</v>
      </c>
      <c r="T27" s="14" t="str">
        <f t="shared" si="4"/>
        <v>premix</v>
      </c>
      <c r="U27" s="14" t="str">
        <f t="shared" si="5"/>
        <v/>
      </c>
      <c r="V27" s="14" t="str">
        <f t="shared" si="6"/>
        <v/>
      </c>
      <c r="W27" s="14" t="str">
        <f t="shared" si="7"/>
        <v/>
      </c>
      <c r="X27" s="14" t="str">
        <f t="shared" si="8"/>
        <v/>
      </c>
      <c r="Y27" s="19" t="str">
        <f t="shared" si="9"/>
        <v/>
      </c>
      <c r="AA27" s="14" t="str">
        <f>IF($D$6="Vertical", "A2", "A9")</f>
        <v>A9</v>
      </c>
      <c r="AB27" s="14">
        <v>74</v>
      </c>
      <c r="AC27" s="14" t="str">
        <f t="shared" si="10"/>
        <v>N</v>
      </c>
      <c r="AD27" s="14" t="str">
        <f t="shared" si="11"/>
        <v>A9</v>
      </c>
      <c r="AE27" s="14" t="str">
        <f t="shared" si="12"/>
        <v/>
      </c>
      <c r="AF27" s="14" t="str">
        <f t="shared" si="13"/>
        <v/>
      </c>
      <c r="AG27" s="14" t="str">
        <f t="shared" si="14"/>
        <v/>
      </c>
      <c r="AH27" s="14" t="str">
        <f t="shared" si="15"/>
        <v/>
      </c>
      <c r="AI27" s="14" t="str">
        <f t="shared" si="16"/>
        <v/>
      </c>
      <c r="AJ27" s="19" t="str">
        <f t="shared" si="17"/>
        <v/>
      </c>
    </row>
    <row r="28" spans="1:36" hidden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P28" s="14" t="str">
        <f>IF($D$6="Vertical", "B2", "A10")</f>
        <v>A10</v>
      </c>
      <c r="Q28" s="14">
        <v>75</v>
      </c>
      <c r="R28" s="14" t="str">
        <f t="shared" si="2"/>
        <v>N</v>
      </c>
      <c r="S28" s="14" t="str">
        <f t="shared" si="3"/>
        <v>A10</v>
      </c>
      <c r="T28" s="14" t="str">
        <f t="shared" si="4"/>
        <v>premix</v>
      </c>
      <c r="U28" s="14" t="str">
        <f t="shared" si="5"/>
        <v/>
      </c>
      <c r="V28" s="14" t="str">
        <f t="shared" si="6"/>
        <v/>
      </c>
      <c r="W28" s="14" t="str">
        <f t="shared" si="7"/>
        <v/>
      </c>
      <c r="X28" s="14" t="str">
        <f t="shared" si="8"/>
        <v/>
      </c>
      <c r="Y28" s="19" t="str">
        <f t="shared" si="9"/>
        <v/>
      </c>
      <c r="AA28" s="14" t="str">
        <f>IF($D$6="Vertical", "B2", "A10")</f>
        <v>A10</v>
      </c>
      <c r="AB28" s="14">
        <v>75</v>
      </c>
      <c r="AC28" s="14" t="str">
        <f t="shared" si="10"/>
        <v>N</v>
      </c>
      <c r="AD28" s="14" t="str">
        <f t="shared" si="11"/>
        <v>A10</v>
      </c>
      <c r="AE28" s="14" t="str">
        <f t="shared" si="12"/>
        <v/>
      </c>
      <c r="AF28" s="14" t="str">
        <f t="shared" si="13"/>
        <v/>
      </c>
      <c r="AG28" s="14" t="str">
        <f t="shared" si="14"/>
        <v/>
      </c>
      <c r="AH28" s="14" t="str">
        <f t="shared" si="15"/>
        <v/>
      </c>
      <c r="AI28" s="14" t="str">
        <f t="shared" si="16"/>
        <v/>
      </c>
      <c r="AJ28" s="19" t="str">
        <f t="shared" si="17"/>
        <v/>
      </c>
    </row>
    <row r="29" spans="1:36" ht="16.5" hidden="1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P29" s="14" t="str">
        <f>IF($D$6="Vertical", "C2", "A11")</f>
        <v>A11</v>
      </c>
      <c r="Q29" s="14">
        <v>76</v>
      </c>
      <c r="R29" s="14" t="str">
        <f t="shared" si="2"/>
        <v>N</v>
      </c>
      <c r="S29" s="14" t="str">
        <f t="shared" si="3"/>
        <v>A11</v>
      </c>
      <c r="T29" s="14" t="str">
        <f t="shared" si="4"/>
        <v>premix</v>
      </c>
      <c r="U29" s="14" t="str">
        <f t="shared" si="5"/>
        <v/>
      </c>
      <c r="V29" s="14" t="str">
        <f t="shared" si="6"/>
        <v/>
      </c>
      <c r="W29" s="14" t="str">
        <f t="shared" si="7"/>
        <v/>
      </c>
      <c r="X29" s="14" t="str">
        <f t="shared" si="8"/>
        <v/>
      </c>
      <c r="Y29" s="19" t="str">
        <f t="shared" si="9"/>
        <v/>
      </c>
      <c r="AA29" s="14" t="str">
        <f>IF($D$6="Vertical", "C2", "A11")</f>
        <v>A11</v>
      </c>
      <c r="AB29" s="14">
        <v>76</v>
      </c>
      <c r="AC29" s="14" t="str">
        <f t="shared" si="10"/>
        <v>N</v>
      </c>
      <c r="AD29" s="14" t="str">
        <f t="shared" si="11"/>
        <v>A11</v>
      </c>
      <c r="AE29" s="14" t="str">
        <f t="shared" si="12"/>
        <v/>
      </c>
      <c r="AF29" s="14" t="str">
        <f t="shared" si="13"/>
        <v/>
      </c>
      <c r="AG29" s="14" t="str">
        <f t="shared" si="14"/>
        <v/>
      </c>
      <c r="AH29" s="14" t="str">
        <f t="shared" si="15"/>
        <v/>
      </c>
      <c r="AI29" s="14" t="str">
        <f t="shared" si="16"/>
        <v/>
      </c>
      <c r="AJ29" s="19" t="str">
        <f t="shared" si="17"/>
        <v/>
      </c>
    </row>
    <row r="30" spans="1:36" ht="24.75" hidden="1" customHeight="1">
      <c r="B30" s="103" t="s">
        <v>348</v>
      </c>
      <c r="C30" s="104"/>
      <c r="D30" s="104"/>
      <c r="E30" s="104"/>
      <c r="F30" s="104"/>
      <c r="G30" s="104"/>
      <c r="H30" s="104"/>
      <c r="I30" s="104"/>
      <c r="J30" s="104"/>
      <c r="K30" s="104"/>
      <c r="P30" s="14" t="str">
        <f>IF($D$6="Vertical", "D2", "A12")</f>
        <v>A12</v>
      </c>
      <c r="Q30" s="14">
        <v>77</v>
      </c>
      <c r="R30" s="14" t="str">
        <f t="shared" si="2"/>
        <v>N</v>
      </c>
      <c r="S30" s="14" t="str">
        <f t="shared" si="3"/>
        <v>A12</v>
      </c>
      <c r="T30" s="14" t="str">
        <f t="shared" si="4"/>
        <v>premix</v>
      </c>
      <c r="U30" s="14" t="str">
        <f t="shared" si="5"/>
        <v/>
      </c>
      <c r="V30" s="14" t="str">
        <f t="shared" si="6"/>
        <v/>
      </c>
      <c r="W30" s="14" t="str">
        <f t="shared" si="7"/>
        <v/>
      </c>
      <c r="X30" s="14" t="str">
        <f t="shared" si="8"/>
        <v/>
      </c>
      <c r="Y30" s="19" t="str">
        <f t="shared" si="9"/>
        <v/>
      </c>
      <c r="AA30" s="14" t="str">
        <f>IF($D$6="Vertical", "D2", "A12")</f>
        <v>A12</v>
      </c>
      <c r="AB30" s="14">
        <v>77</v>
      </c>
      <c r="AC30" s="14" t="str">
        <f t="shared" si="10"/>
        <v>N</v>
      </c>
      <c r="AD30" s="14" t="str">
        <f t="shared" si="11"/>
        <v>A12</v>
      </c>
      <c r="AE30" s="14" t="str">
        <f t="shared" si="12"/>
        <v/>
      </c>
      <c r="AF30" s="14" t="str">
        <f t="shared" si="13"/>
        <v/>
      </c>
      <c r="AG30" s="14" t="str">
        <f t="shared" si="14"/>
        <v/>
      </c>
      <c r="AH30" s="14" t="str">
        <f t="shared" si="15"/>
        <v/>
      </c>
      <c r="AI30" s="14" t="str">
        <f t="shared" si="16"/>
        <v/>
      </c>
      <c r="AJ30" s="19" t="str">
        <f t="shared" si="17"/>
        <v/>
      </c>
    </row>
    <row r="31" spans="1:36" ht="28.5" hidden="1" customHeight="1">
      <c r="A31" s="22"/>
      <c r="B31" s="89" t="str">
        <f>IF(COUNTIF(AC19:AC114, "Y") &gt;= 1, CONCATENATE("- '",INDEX(AD19:AD114,MATCH("Y",AC19:AC114,0)),"' 웰좌표에 중복된 프라이머가 존재합니다. 시작 및 종료 웰좌표를 변경하세요."), "")</f>
        <v/>
      </c>
      <c r="C31" s="89"/>
      <c r="D31" s="89"/>
      <c r="E31" s="89"/>
      <c r="F31" s="89"/>
      <c r="G31" s="89"/>
      <c r="H31" s="89"/>
      <c r="I31" s="89"/>
      <c r="J31" s="89"/>
      <c r="K31" s="89"/>
      <c r="P31" s="14" t="str">
        <f>IF($D$6="Vertical", "E2", "B1")</f>
        <v>B1</v>
      </c>
      <c r="Q31" s="14">
        <v>78</v>
      </c>
      <c r="R31" s="14" t="str">
        <f t="shared" si="2"/>
        <v>N</v>
      </c>
      <c r="S31" s="14" t="str">
        <f t="shared" si="3"/>
        <v>B1</v>
      </c>
      <c r="T31" s="14" t="str">
        <f t="shared" si="4"/>
        <v>premix</v>
      </c>
      <c r="U31" s="14" t="str">
        <f t="shared" si="5"/>
        <v/>
      </c>
      <c r="V31" s="14" t="str">
        <f t="shared" si="6"/>
        <v/>
      </c>
      <c r="W31" s="14" t="str">
        <f t="shared" si="7"/>
        <v/>
      </c>
      <c r="X31" s="14" t="str">
        <f t="shared" si="8"/>
        <v/>
      </c>
      <c r="Y31" s="19" t="str">
        <f t="shared" si="9"/>
        <v/>
      </c>
      <c r="AA31" s="14" t="str">
        <f>IF($D$6="Vertical", "E2", "B1")</f>
        <v>B1</v>
      </c>
      <c r="AB31" s="14">
        <v>78</v>
      </c>
      <c r="AC31" s="14" t="str">
        <f t="shared" si="10"/>
        <v>N</v>
      </c>
      <c r="AD31" s="14" t="str">
        <f t="shared" si="11"/>
        <v>B1</v>
      </c>
      <c r="AE31" s="14" t="str">
        <f t="shared" si="12"/>
        <v/>
      </c>
      <c r="AF31" s="14" t="str">
        <f t="shared" si="13"/>
        <v/>
      </c>
      <c r="AG31" s="14" t="str">
        <f t="shared" si="14"/>
        <v/>
      </c>
      <c r="AH31" s="14" t="str">
        <f t="shared" si="15"/>
        <v/>
      </c>
      <c r="AI31" s="14" t="str">
        <f t="shared" si="16"/>
        <v/>
      </c>
      <c r="AJ31" s="19" t="str">
        <f t="shared" si="17"/>
        <v/>
      </c>
    </row>
    <row r="32" spans="1:36" ht="30" hidden="1" customHeight="1">
      <c r="A32" s="22"/>
      <c r="B32" s="102" t="s">
        <v>275</v>
      </c>
      <c r="C32" s="105"/>
      <c r="D32" s="13" t="s">
        <v>40</v>
      </c>
      <c r="E32" s="13" t="s">
        <v>41</v>
      </c>
      <c r="F32" s="13" t="s">
        <v>42</v>
      </c>
      <c r="G32" s="13" t="s">
        <v>43</v>
      </c>
      <c r="H32" s="106" t="s">
        <v>51</v>
      </c>
      <c r="I32" s="107"/>
      <c r="J32" s="108"/>
      <c r="K32" s="13" t="s">
        <v>347</v>
      </c>
      <c r="P32" s="14" t="str">
        <f>IF($D$6="Vertical", "F2", "B2")</f>
        <v>B2</v>
      </c>
      <c r="Q32" s="14">
        <v>79</v>
      </c>
      <c r="R32" s="14" t="str">
        <f t="shared" si="2"/>
        <v>N</v>
      </c>
      <c r="S32" s="14" t="str">
        <f t="shared" si="3"/>
        <v>B2</v>
      </c>
      <c r="T32" s="14" t="str">
        <f t="shared" si="4"/>
        <v>premix</v>
      </c>
      <c r="U32" s="14" t="str">
        <f t="shared" si="5"/>
        <v/>
      </c>
      <c r="V32" s="14" t="str">
        <f t="shared" si="6"/>
        <v/>
      </c>
      <c r="W32" s="14" t="str">
        <f t="shared" si="7"/>
        <v/>
      </c>
      <c r="X32" s="14" t="str">
        <f t="shared" si="8"/>
        <v/>
      </c>
      <c r="Y32" s="19" t="str">
        <f t="shared" si="9"/>
        <v/>
      </c>
      <c r="AA32" s="14" t="str">
        <f>IF($D$6="Vertical", "F2", "B2")</f>
        <v>B2</v>
      </c>
      <c r="AB32" s="14">
        <v>79</v>
      </c>
      <c r="AC32" s="14" t="str">
        <f t="shared" si="10"/>
        <v>N</v>
      </c>
      <c r="AD32" s="14" t="str">
        <f t="shared" si="11"/>
        <v>B2</v>
      </c>
      <c r="AE32" s="14" t="str">
        <f t="shared" si="12"/>
        <v/>
      </c>
      <c r="AF32" s="14" t="str">
        <f t="shared" si="13"/>
        <v/>
      </c>
      <c r="AG32" s="14" t="str">
        <f t="shared" si="14"/>
        <v/>
      </c>
      <c r="AH32" s="14" t="str">
        <f t="shared" si="15"/>
        <v/>
      </c>
      <c r="AI32" s="14" t="str">
        <f t="shared" si="16"/>
        <v/>
      </c>
      <c r="AJ32" s="19" t="str">
        <f t="shared" si="17"/>
        <v/>
      </c>
    </row>
    <row r="33" spans="1:36" ht="22.5" hidden="1" customHeight="1">
      <c r="A33" s="22"/>
      <c r="B33" s="76" t="s">
        <v>248</v>
      </c>
      <c r="C33" s="77"/>
      <c r="D33" s="28"/>
      <c r="E33" s="28"/>
      <c r="F33" s="31"/>
      <c r="G33" s="32"/>
      <c r="H33" s="90"/>
      <c r="I33" s="90"/>
      <c r="J33" s="90"/>
      <c r="K33" s="30"/>
      <c r="O33" s="22"/>
      <c r="P33" s="14" t="str">
        <f>IF($D$6="Vertical", "G2", "B3")</f>
        <v>B3</v>
      </c>
      <c r="Q33" s="14">
        <v>80</v>
      </c>
      <c r="R33" s="14" t="str">
        <f t="shared" si="2"/>
        <v>N</v>
      </c>
      <c r="S33" s="14" t="str">
        <f t="shared" si="3"/>
        <v>B3</v>
      </c>
      <c r="T33" s="14" t="str">
        <f t="shared" si="4"/>
        <v>premix</v>
      </c>
      <c r="U33" s="14" t="str">
        <f t="shared" si="5"/>
        <v/>
      </c>
      <c r="V33" s="14" t="str">
        <f t="shared" si="6"/>
        <v/>
      </c>
      <c r="W33" s="14" t="str">
        <f t="shared" si="7"/>
        <v/>
      </c>
      <c r="X33" s="14" t="str">
        <f t="shared" si="8"/>
        <v/>
      </c>
      <c r="Y33" s="19" t="str">
        <f t="shared" si="9"/>
        <v/>
      </c>
      <c r="AA33" s="14" t="str">
        <f>IF($D$6="Vertical", "G2", "B3")</f>
        <v>B3</v>
      </c>
      <c r="AB33" s="14">
        <v>80</v>
      </c>
      <c r="AC33" s="14" t="str">
        <f t="shared" si="10"/>
        <v>N</v>
      </c>
      <c r="AD33" s="14" t="str">
        <f t="shared" si="11"/>
        <v>B3</v>
      </c>
      <c r="AE33" s="14" t="str">
        <f t="shared" si="12"/>
        <v/>
      </c>
      <c r="AF33" s="14" t="str">
        <f t="shared" si="13"/>
        <v/>
      </c>
      <c r="AG33" s="14" t="str">
        <f t="shared" si="14"/>
        <v/>
      </c>
      <c r="AH33" s="14" t="str">
        <f t="shared" si="15"/>
        <v/>
      </c>
      <c r="AI33" s="14" t="str">
        <f t="shared" si="16"/>
        <v/>
      </c>
      <c r="AJ33" s="19" t="str">
        <f t="shared" si="17"/>
        <v/>
      </c>
    </row>
    <row r="34" spans="1:36" ht="22.5" hidden="1" customHeight="1">
      <c r="A34" s="22"/>
      <c r="B34" s="76" t="s">
        <v>249</v>
      </c>
      <c r="C34" s="77"/>
      <c r="D34" s="28"/>
      <c r="E34" s="28"/>
      <c r="F34" s="31"/>
      <c r="G34" s="32"/>
      <c r="H34" s="90"/>
      <c r="I34" s="90"/>
      <c r="J34" s="90"/>
      <c r="K34" s="30"/>
      <c r="O34" s="22"/>
      <c r="P34" s="14" t="str">
        <f>IF($D$6="Vertical", "H2", "B4")</f>
        <v>B4</v>
      </c>
      <c r="Q34" s="14">
        <v>81</v>
      </c>
      <c r="R34" s="14" t="str">
        <f t="shared" si="2"/>
        <v>N</v>
      </c>
      <c r="S34" s="14" t="str">
        <f t="shared" si="3"/>
        <v>B4</v>
      </c>
      <c r="T34" s="14" t="str">
        <f t="shared" si="4"/>
        <v>premix</v>
      </c>
      <c r="U34" s="14" t="str">
        <f t="shared" si="5"/>
        <v/>
      </c>
      <c r="V34" s="14" t="str">
        <f t="shared" si="6"/>
        <v/>
      </c>
      <c r="W34" s="14" t="str">
        <f t="shared" si="7"/>
        <v/>
      </c>
      <c r="X34" s="14" t="str">
        <f t="shared" si="8"/>
        <v/>
      </c>
      <c r="Y34" s="19" t="str">
        <f t="shared" si="9"/>
        <v/>
      </c>
      <c r="AA34" s="14" t="str">
        <f>IF($D$6="Vertical", "H2", "B4")</f>
        <v>B4</v>
      </c>
      <c r="AB34" s="14">
        <v>81</v>
      </c>
      <c r="AC34" s="14" t="str">
        <f t="shared" si="10"/>
        <v>N</v>
      </c>
      <c r="AD34" s="14" t="str">
        <f t="shared" si="11"/>
        <v>B4</v>
      </c>
      <c r="AE34" s="14" t="str">
        <f t="shared" si="12"/>
        <v/>
      </c>
      <c r="AF34" s="14" t="str">
        <f t="shared" si="13"/>
        <v/>
      </c>
      <c r="AG34" s="14" t="str">
        <f t="shared" si="14"/>
        <v/>
      </c>
      <c r="AH34" s="14" t="str">
        <f t="shared" si="15"/>
        <v/>
      </c>
      <c r="AI34" s="14" t="str">
        <f t="shared" si="16"/>
        <v/>
      </c>
      <c r="AJ34" s="19" t="str">
        <f t="shared" si="17"/>
        <v/>
      </c>
    </row>
    <row r="35" spans="1:36" ht="22.5" hidden="1" customHeight="1">
      <c r="A35" s="22"/>
      <c r="B35" s="76" t="s">
        <v>250</v>
      </c>
      <c r="C35" s="77"/>
      <c r="D35" s="28"/>
      <c r="E35" s="28"/>
      <c r="F35" s="31"/>
      <c r="G35" s="32"/>
      <c r="H35" s="90"/>
      <c r="I35" s="90"/>
      <c r="J35" s="90"/>
      <c r="K35" s="30"/>
      <c r="O35" s="22"/>
      <c r="P35" s="14" t="str">
        <f>IF($D$6="Vertical", "A3", "B5")</f>
        <v>B5</v>
      </c>
      <c r="Q35" s="14">
        <v>82</v>
      </c>
      <c r="R35" s="14" t="str">
        <f t="shared" si="2"/>
        <v>N</v>
      </c>
      <c r="S35" s="14" t="str">
        <f t="shared" si="3"/>
        <v>B5</v>
      </c>
      <c r="T35" s="14" t="str">
        <f t="shared" si="4"/>
        <v>premix</v>
      </c>
      <c r="U35" s="14" t="str">
        <f t="shared" si="5"/>
        <v/>
      </c>
      <c r="V35" s="14" t="str">
        <f t="shared" si="6"/>
        <v/>
      </c>
      <c r="W35" s="14" t="str">
        <f t="shared" si="7"/>
        <v/>
      </c>
      <c r="X35" s="14" t="str">
        <f t="shared" si="8"/>
        <v/>
      </c>
      <c r="Y35" s="19" t="str">
        <f t="shared" si="9"/>
        <v/>
      </c>
      <c r="AA35" s="14" t="str">
        <f>IF($D$6="Vertical", "A3", "B5")</f>
        <v>B5</v>
      </c>
      <c r="AB35" s="14">
        <v>82</v>
      </c>
      <c r="AC35" s="14" t="str">
        <f t="shared" si="10"/>
        <v>N</v>
      </c>
      <c r="AD35" s="14" t="str">
        <f t="shared" si="11"/>
        <v>B5</v>
      </c>
      <c r="AE35" s="14" t="str">
        <f t="shared" si="12"/>
        <v/>
      </c>
      <c r="AF35" s="14" t="str">
        <f t="shared" si="13"/>
        <v/>
      </c>
      <c r="AG35" s="14" t="str">
        <f t="shared" si="14"/>
        <v/>
      </c>
      <c r="AH35" s="14" t="str">
        <f t="shared" si="15"/>
        <v/>
      </c>
      <c r="AI35" s="14" t="str">
        <f t="shared" si="16"/>
        <v/>
      </c>
      <c r="AJ35" s="19" t="str">
        <f t="shared" si="17"/>
        <v/>
      </c>
    </row>
    <row r="36" spans="1:36" ht="22.5" hidden="1" customHeight="1">
      <c r="A36" s="22"/>
      <c r="B36" s="76" t="s">
        <v>251</v>
      </c>
      <c r="C36" s="77"/>
      <c r="D36" s="28"/>
      <c r="E36" s="28"/>
      <c r="F36" s="31"/>
      <c r="G36" s="32"/>
      <c r="H36" s="90"/>
      <c r="I36" s="90"/>
      <c r="J36" s="90"/>
      <c r="K36" s="30"/>
      <c r="O36" s="22"/>
      <c r="P36" s="14" t="str">
        <f>IF($D$6="Vertical", "B3", "B6")</f>
        <v>B6</v>
      </c>
      <c r="Q36" s="14">
        <v>83</v>
      </c>
      <c r="R36" s="14" t="str">
        <f t="shared" si="2"/>
        <v>N</v>
      </c>
      <c r="S36" s="14" t="str">
        <f t="shared" si="3"/>
        <v>B6</v>
      </c>
      <c r="T36" s="14" t="str">
        <f t="shared" si="4"/>
        <v>premix</v>
      </c>
      <c r="U36" s="14" t="str">
        <f t="shared" si="5"/>
        <v/>
      </c>
      <c r="V36" s="14" t="str">
        <f t="shared" si="6"/>
        <v/>
      </c>
      <c r="W36" s="14" t="str">
        <f t="shared" si="7"/>
        <v/>
      </c>
      <c r="X36" s="14" t="str">
        <f t="shared" si="8"/>
        <v/>
      </c>
      <c r="Y36" s="19" t="str">
        <f t="shared" si="9"/>
        <v/>
      </c>
      <c r="AA36" s="14" t="str">
        <f>IF($D$6="Vertical", "B3", "B6")</f>
        <v>B6</v>
      </c>
      <c r="AB36" s="14">
        <v>83</v>
      </c>
      <c r="AC36" s="14" t="str">
        <f t="shared" si="10"/>
        <v>N</v>
      </c>
      <c r="AD36" s="14" t="str">
        <f t="shared" si="11"/>
        <v>B6</v>
      </c>
      <c r="AE36" s="14" t="str">
        <f t="shared" si="12"/>
        <v/>
      </c>
      <c r="AF36" s="14" t="str">
        <f t="shared" si="13"/>
        <v/>
      </c>
      <c r="AG36" s="14" t="str">
        <f t="shared" si="14"/>
        <v/>
      </c>
      <c r="AH36" s="14" t="str">
        <f t="shared" si="15"/>
        <v/>
      </c>
      <c r="AI36" s="14" t="str">
        <f t="shared" si="16"/>
        <v/>
      </c>
      <c r="AJ36" s="19" t="str">
        <f t="shared" si="17"/>
        <v/>
      </c>
    </row>
    <row r="37" spans="1:36" ht="22.5" hidden="1" customHeight="1">
      <c r="A37" s="22"/>
      <c r="B37" s="76" t="s">
        <v>252</v>
      </c>
      <c r="C37" s="77"/>
      <c r="D37" s="28"/>
      <c r="E37" s="28"/>
      <c r="F37" s="31"/>
      <c r="G37" s="32"/>
      <c r="H37" s="90"/>
      <c r="I37" s="90"/>
      <c r="J37" s="90"/>
      <c r="K37" s="30"/>
      <c r="O37" s="22"/>
      <c r="P37" s="14" t="str">
        <f>IF($D$6="Vertical", "C3", "B7")</f>
        <v>B7</v>
      </c>
      <c r="Q37" s="14">
        <v>84</v>
      </c>
      <c r="R37" s="14" t="str">
        <f t="shared" si="2"/>
        <v>N</v>
      </c>
      <c r="S37" s="14" t="str">
        <f t="shared" si="3"/>
        <v>B7</v>
      </c>
      <c r="T37" s="14" t="str">
        <f t="shared" si="4"/>
        <v>premix</v>
      </c>
      <c r="U37" s="14" t="str">
        <f t="shared" si="5"/>
        <v/>
      </c>
      <c r="V37" s="14" t="str">
        <f t="shared" si="6"/>
        <v/>
      </c>
      <c r="W37" s="14" t="str">
        <f t="shared" si="7"/>
        <v/>
      </c>
      <c r="X37" s="14" t="str">
        <f t="shared" si="8"/>
        <v/>
      </c>
      <c r="Y37" s="19" t="str">
        <f t="shared" si="9"/>
        <v/>
      </c>
      <c r="AA37" s="14" t="str">
        <f>IF($D$6="Vertical", "C3", "B7")</f>
        <v>B7</v>
      </c>
      <c r="AB37" s="14">
        <v>84</v>
      </c>
      <c r="AC37" s="14" t="str">
        <f t="shared" si="10"/>
        <v>N</v>
      </c>
      <c r="AD37" s="14" t="str">
        <f t="shared" si="11"/>
        <v>B7</v>
      </c>
      <c r="AE37" s="14" t="str">
        <f t="shared" si="12"/>
        <v/>
      </c>
      <c r="AF37" s="14" t="str">
        <f t="shared" si="13"/>
        <v/>
      </c>
      <c r="AG37" s="14" t="str">
        <f t="shared" si="14"/>
        <v/>
      </c>
      <c r="AH37" s="14" t="str">
        <f t="shared" si="15"/>
        <v/>
      </c>
      <c r="AI37" s="14" t="str">
        <f t="shared" si="16"/>
        <v/>
      </c>
      <c r="AJ37" s="19" t="str">
        <f t="shared" si="17"/>
        <v/>
      </c>
    </row>
    <row r="38" spans="1:36" ht="22.5" hidden="1" customHeight="1">
      <c r="A38" s="22"/>
      <c r="B38" s="76" t="s">
        <v>253</v>
      </c>
      <c r="C38" s="77"/>
      <c r="D38" s="28"/>
      <c r="E38" s="28"/>
      <c r="F38" s="31"/>
      <c r="G38" s="32"/>
      <c r="H38" s="90"/>
      <c r="I38" s="90"/>
      <c r="J38" s="90"/>
      <c r="K38" s="30"/>
      <c r="O38" s="22"/>
      <c r="P38" s="14" t="str">
        <f>IF($D$6="Vertical", "D3", "B8")</f>
        <v>B8</v>
      </c>
      <c r="Q38" s="14">
        <v>85</v>
      </c>
      <c r="R38" s="14" t="str">
        <f t="shared" si="2"/>
        <v>N</v>
      </c>
      <c r="S38" s="14" t="str">
        <f t="shared" si="3"/>
        <v>B8</v>
      </c>
      <c r="T38" s="14" t="str">
        <f t="shared" si="4"/>
        <v>premix</v>
      </c>
      <c r="U38" s="14" t="str">
        <f t="shared" si="5"/>
        <v/>
      </c>
      <c r="V38" s="14" t="str">
        <f t="shared" si="6"/>
        <v/>
      </c>
      <c r="W38" s="14" t="str">
        <f t="shared" si="7"/>
        <v/>
      </c>
      <c r="X38" s="14" t="str">
        <f t="shared" si="8"/>
        <v/>
      </c>
      <c r="Y38" s="19" t="str">
        <f t="shared" si="9"/>
        <v/>
      </c>
      <c r="AA38" s="14" t="str">
        <f>IF($D$6="Vertical", "D3", "B8")</f>
        <v>B8</v>
      </c>
      <c r="AB38" s="14">
        <v>85</v>
      </c>
      <c r="AC38" s="14" t="str">
        <f t="shared" si="10"/>
        <v>N</v>
      </c>
      <c r="AD38" s="14" t="str">
        <f t="shared" si="11"/>
        <v>B8</v>
      </c>
      <c r="AE38" s="14" t="str">
        <f t="shared" si="12"/>
        <v/>
      </c>
      <c r="AF38" s="14" t="str">
        <f t="shared" si="13"/>
        <v/>
      </c>
      <c r="AG38" s="14" t="str">
        <f t="shared" si="14"/>
        <v/>
      </c>
      <c r="AH38" s="14" t="str">
        <f t="shared" si="15"/>
        <v/>
      </c>
      <c r="AI38" s="14" t="str">
        <f t="shared" si="16"/>
        <v/>
      </c>
      <c r="AJ38" s="19" t="str">
        <f t="shared" si="17"/>
        <v/>
      </c>
    </row>
    <row r="39" spans="1:36" ht="6.75" hidden="1" customHeight="1">
      <c r="A39" s="22"/>
      <c r="O39" s="22"/>
      <c r="P39" s="14" t="str">
        <f>IF($D$6="Vertical", "E3", "B9")</f>
        <v>B9</v>
      </c>
      <c r="Q39" s="14">
        <v>86</v>
      </c>
      <c r="R39" s="14" t="str">
        <f t="shared" si="2"/>
        <v>N</v>
      </c>
      <c r="S39" s="14" t="str">
        <f t="shared" si="3"/>
        <v>B9</v>
      </c>
      <c r="T39" s="14" t="str">
        <f t="shared" si="4"/>
        <v>premix</v>
      </c>
      <c r="U39" s="14" t="str">
        <f t="shared" si="5"/>
        <v/>
      </c>
      <c r="V39" s="14" t="str">
        <f t="shared" si="6"/>
        <v/>
      </c>
      <c r="W39" s="14" t="str">
        <f t="shared" si="7"/>
        <v/>
      </c>
      <c r="X39" s="14" t="str">
        <f t="shared" si="8"/>
        <v/>
      </c>
      <c r="Y39" s="19" t="str">
        <f t="shared" si="9"/>
        <v/>
      </c>
      <c r="AA39" s="14" t="str">
        <f>IF($D$6="Vertical", "E3", "B9")</f>
        <v>B9</v>
      </c>
      <c r="AB39" s="14">
        <v>86</v>
      </c>
      <c r="AC39" s="14" t="str">
        <f t="shared" si="10"/>
        <v>N</v>
      </c>
      <c r="AD39" s="14" t="str">
        <f t="shared" si="11"/>
        <v>B9</v>
      </c>
      <c r="AE39" s="14" t="str">
        <f t="shared" si="12"/>
        <v/>
      </c>
      <c r="AF39" s="14" t="str">
        <f t="shared" si="13"/>
        <v/>
      </c>
      <c r="AG39" s="14" t="str">
        <f t="shared" si="14"/>
        <v/>
      </c>
      <c r="AH39" s="14" t="str">
        <f t="shared" si="15"/>
        <v/>
      </c>
      <c r="AI39" s="14" t="str">
        <f t="shared" si="16"/>
        <v/>
      </c>
      <c r="AJ39" s="19" t="str">
        <f t="shared" si="17"/>
        <v/>
      </c>
    </row>
    <row r="40" spans="1:36" ht="26.25" hidden="1" customHeight="1">
      <c r="A40" s="22"/>
      <c r="B40" s="15"/>
      <c r="C40" s="13">
        <v>1</v>
      </c>
      <c r="D40" s="13">
        <v>2</v>
      </c>
      <c r="E40" s="13">
        <v>3</v>
      </c>
      <c r="F40" s="13">
        <v>4</v>
      </c>
      <c r="G40" s="13">
        <v>5</v>
      </c>
      <c r="H40" s="13">
        <v>6</v>
      </c>
      <c r="I40" s="13">
        <v>7</v>
      </c>
      <c r="J40" s="13">
        <v>8</v>
      </c>
      <c r="K40" s="13">
        <v>9</v>
      </c>
      <c r="L40" s="13">
        <v>10</v>
      </c>
      <c r="M40" s="13">
        <v>11</v>
      </c>
      <c r="N40" s="16">
        <v>12</v>
      </c>
      <c r="O40" s="22"/>
      <c r="P40" s="14" t="str">
        <f>IF($D$6="Vertical", "F3", "B10")</f>
        <v>B10</v>
      </c>
      <c r="Q40" s="14">
        <v>87</v>
      </c>
      <c r="R40" s="14" t="str">
        <f t="shared" si="2"/>
        <v>N</v>
      </c>
      <c r="S40" s="14" t="str">
        <f t="shared" si="3"/>
        <v>B10</v>
      </c>
      <c r="T40" s="14" t="str">
        <f t="shared" si="4"/>
        <v>premix</v>
      </c>
      <c r="U40" s="14" t="str">
        <f t="shared" si="5"/>
        <v/>
      </c>
      <c r="V40" s="14" t="str">
        <f t="shared" si="6"/>
        <v/>
      </c>
      <c r="W40" s="14" t="str">
        <f t="shared" si="7"/>
        <v/>
      </c>
      <c r="X40" s="14" t="str">
        <f t="shared" si="8"/>
        <v/>
      </c>
      <c r="Y40" s="19" t="str">
        <f t="shared" si="9"/>
        <v/>
      </c>
      <c r="AA40" s="14" t="str">
        <f>IF($D$6="Vertical", "F3", "B10")</f>
        <v>B10</v>
      </c>
      <c r="AB40" s="14">
        <v>87</v>
      </c>
      <c r="AC40" s="14" t="str">
        <f t="shared" si="10"/>
        <v>N</v>
      </c>
      <c r="AD40" s="14" t="str">
        <f t="shared" si="11"/>
        <v>B10</v>
      </c>
      <c r="AE40" s="14" t="str">
        <f t="shared" si="12"/>
        <v/>
      </c>
      <c r="AF40" s="14" t="str">
        <f t="shared" si="13"/>
        <v/>
      </c>
      <c r="AG40" s="14" t="str">
        <f t="shared" si="14"/>
        <v/>
      </c>
      <c r="AH40" s="14" t="str">
        <f t="shared" si="15"/>
        <v/>
      </c>
      <c r="AI40" s="14" t="str">
        <f t="shared" si="16"/>
        <v/>
      </c>
      <c r="AJ40" s="19" t="str">
        <f t="shared" si="17"/>
        <v/>
      </c>
    </row>
    <row r="41" spans="1:36" ht="24" hidden="1" customHeight="1">
      <c r="A41" s="22"/>
      <c r="B41" s="13" t="s">
        <v>0</v>
      </c>
      <c r="C41" s="5" t="str">
        <f t="shared" ref="C41:C48" si="18">IFERROR(IF(INDEX($AD$19:$AJ$114,MATCH(CONCATENATE($B41,C$18),$AD$19:$AD$114,0),2)="",IF(INDEX($AD$19:$AJ$114,MATCH(CONCATENATE($B41,C$18),$AD$19:$AD$114,0),3)="",IF(INDEX($AD$19:$AJ$114,MATCH(CONCATENATE($B41,C$18),$AD$19:$AD$114,0),4)="",IF(INDEX($AD$19:$AJ$114,MATCH(CONCATENATE($B41,C$18),$AD$19:$AD$114,0),5)="",IF(INDEX($AD$19:$AJ$114,MATCH(CONCATENATE($B41,C$18),$AD$19:$AD$114,0),6)="",IF(INDEX($AD$19:$AJ$114,MATCH(CONCATENATE($B41,C$18),$AD$19:$AD$114,0),7)="","",INDEX($AD$19:$AJ$114,MATCH(CONCATENATE($B41,C$18),$AD$19:$AD$114,0),7)),INDEX($AD$19:$AJ$114,MATCH(CONCATENATE($B41,C$18),$AD$19:$AD$114,0),6)),INDEX($AD$19:$AJ$114,MATCH(CONCATENATE($B41,C$18),$AD$19:$AD$114,0),5)),INDEX($AD$19:$AJ$114,MATCH(CONCATENATE($B41,C$18),$AD$19:$AD$114,0),4)),INDEX($AD$19:$AJ$114,MATCH(CONCATENATE($B41,C$18),$AD$19:$AD$114,0),3)),INDEX($AD$19:$AJ$114,MATCH(CONCATENATE($B41,C$18),$AD$19:$AD$114,0),2)), "")</f>
        <v/>
      </c>
      <c r="D41" s="5" t="str">
        <f>IFERROR(IF(INDEX($AD$19:$AJ$114,MATCH(CONCATENATE($B41,D$40),$AD$19:$AD$114,0),2)="",IF(INDEX($AD$19:$AJ$114,MATCH(CONCATENATE($B41,D$40),$AD$19:$AD$114,0),3)="",IF(INDEX($AD$19:$AJ$114,MATCH(CONCATENATE($B41,D$40),$AD$19:$AD$114,0),4)="",IF(INDEX($AD$19:$AJ$114,MATCH(CONCATENATE($B41,D$40),$AD$19:$AD$114,0),5)="",IF(INDEX($AD$19:$AJ$114,MATCH(CONCATENATE($B41,D$40),$AD$19:$AD$114,0),6)="",IF(INDEX($AD$19:$AJ$114,MATCH(CONCATENATE($B41,D$40),$AD$19:$AD$114,0),7)="","",INDEX($AD$19:$AJ$114,MATCH(CONCATENATE($B41,D$40),$AD$19:$AD$114,0),7)),INDEX($AD$19:$AJ$114,MATCH(CONCATENATE($B41,D$40),$AD$19:$AD$114,0),6)),INDEX($AD$19:$AJ$114,MATCH(CONCATENATE($B41,D$40),$AD$19:$AD$114,0),5)),INDEX($AD$19:$AJ$114,MATCH(CONCATENATE($B41,D$40),$AD$19:$AD$114,0),4)),INDEX($AD$19:$AJ$114,MATCH(CONCATENATE($B41,D$40),$AD$19:$AD$114,0),3)),INDEX($AD$19:$AJ$114,MATCH(CONCATENATE($B41,D$40),$AD$19:$AD$114,0),2)), "")</f>
        <v/>
      </c>
      <c r="E41" s="5" t="str">
        <f t="shared" ref="E41:N41" si="19">IFERROR(IF(INDEX($AD$19:$AJ$114,MATCH(CONCATENATE($B41,E$40),$AD$19:$AD$114,0),2)="",IF(INDEX($AD$19:$AJ$114,MATCH(CONCATENATE($B41,E$40),$AD$19:$AD$114,0),3)="",IF(INDEX($AD$19:$AJ$114,MATCH(CONCATENATE($B41,E$40),$AD$19:$AD$114,0),4)="",IF(INDEX($AD$19:$AJ$114,MATCH(CONCATENATE($B41,E$40),$AD$19:$AD$114,0),5)="",IF(INDEX($AD$19:$AJ$114,MATCH(CONCATENATE($B41,E$40),$AD$19:$AD$114,0),6)="",IF(INDEX($AD$19:$AJ$114,MATCH(CONCATENATE($B41,E$40),$AD$19:$AD$114,0),7)="","",INDEX($AD$19:$AJ$114,MATCH(CONCATENATE($B41,E$40),$AD$19:$AD$114,0),7)),INDEX($AD$19:$AJ$114,MATCH(CONCATENATE($B41,E$40),$AD$19:$AD$114,0),6)),INDEX($AD$19:$AJ$114,MATCH(CONCATENATE($B41,E$40),$AD$19:$AD$114,0),5)),INDEX($AD$19:$AJ$114,MATCH(CONCATENATE($B41,E$40),$AD$19:$AD$114,0),4)),INDEX($AD$19:$AJ$114,MATCH(CONCATENATE($B41,E$40),$AD$19:$AD$114,0),3)),INDEX($AD$19:$AJ$114,MATCH(CONCATENATE($B41,E$40),$AD$19:$AD$114,0),2)), "")</f>
        <v/>
      </c>
      <c r="F41" s="5" t="str">
        <f t="shared" si="19"/>
        <v/>
      </c>
      <c r="G41" s="5" t="str">
        <f t="shared" si="19"/>
        <v/>
      </c>
      <c r="H41" s="5" t="str">
        <f t="shared" si="19"/>
        <v/>
      </c>
      <c r="I41" s="5" t="str">
        <f t="shared" si="19"/>
        <v/>
      </c>
      <c r="J41" s="5" t="str">
        <f t="shared" si="19"/>
        <v/>
      </c>
      <c r="K41" s="5" t="str">
        <f t="shared" si="19"/>
        <v/>
      </c>
      <c r="L41" s="5" t="str">
        <f t="shared" si="19"/>
        <v/>
      </c>
      <c r="M41" s="5" t="str">
        <f t="shared" si="19"/>
        <v/>
      </c>
      <c r="N41" s="6" t="str">
        <f t="shared" si="19"/>
        <v/>
      </c>
      <c r="O41" s="22"/>
      <c r="P41" s="14" t="str">
        <f>IF($D$6="Vertical", "G3", "B11")</f>
        <v>B11</v>
      </c>
      <c r="Q41" s="14">
        <v>88</v>
      </c>
      <c r="R41" s="14" t="str">
        <f t="shared" si="2"/>
        <v>N</v>
      </c>
      <c r="S41" s="14" t="str">
        <f t="shared" si="3"/>
        <v>B11</v>
      </c>
      <c r="T41" s="14" t="str">
        <f t="shared" si="4"/>
        <v>premix</v>
      </c>
      <c r="U41" s="14" t="str">
        <f t="shared" si="5"/>
        <v/>
      </c>
      <c r="V41" s="14" t="str">
        <f t="shared" si="6"/>
        <v/>
      </c>
      <c r="W41" s="14" t="str">
        <f t="shared" si="7"/>
        <v/>
      </c>
      <c r="X41" s="14" t="str">
        <f t="shared" si="8"/>
        <v/>
      </c>
      <c r="Y41" s="19" t="str">
        <f t="shared" si="9"/>
        <v/>
      </c>
      <c r="AA41" s="14" t="str">
        <f>IF($D$6="Vertical", "G3", "B11")</f>
        <v>B11</v>
      </c>
      <c r="AB41" s="14">
        <v>88</v>
      </c>
      <c r="AC41" s="14" t="str">
        <f t="shared" si="10"/>
        <v>N</v>
      </c>
      <c r="AD41" s="14" t="str">
        <f t="shared" si="11"/>
        <v>B11</v>
      </c>
      <c r="AE41" s="14" t="str">
        <f t="shared" si="12"/>
        <v/>
      </c>
      <c r="AF41" s="14" t="str">
        <f t="shared" si="13"/>
        <v/>
      </c>
      <c r="AG41" s="14" t="str">
        <f t="shared" si="14"/>
        <v/>
      </c>
      <c r="AH41" s="14" t="str">
        <f t="shared" si="15"/>
        <v/>
      </c>
      <c r="AI41" s="14" t="str">
        <f t="shared" si="16"/>
        <v/>
      </c>
      <c r="AJ41" s="19" t="str">
        <f t="shared" si="17"/>
        <v/>
      </c>
    </row>
    <row r="42" spans="1:36" ht="24" hidden="1" customHeight="1">
      <c r="A42" s="22"/>
      <c r="B42" s="13" t="s">
        <v>1</v>
      </c>
      <c r="C42" s="5" t="str">
        <f t="shared" si="18"/>
        <v/>
      </c>
      <c r="D42" s="5" t="str">
        <f t="shared" ref="D42:N48" si="20">IFERROR(IF(INDEX($AD$19:$AJ$114,MATCH(CONCATENATE($B42,D$18),$AD$19:$AD$114,0),2)="",IF(INDEX($AD$19:$AJ$114,MATCH(CONCATENATE($B42,D$18),$AD$19:$AD$114,0),3)="",IF(INDEX($AD$19:$AJ$114,MATCH(CONCATENATE($B42,D$18),$AD$19:$AD$114,0),4)="",IF(INDEX($AD$19:$AJ$114,MATCH(CONCATENATE($B42,D$18),$AD$19:$AD$114,0),5)="",IF(INDEX($AD$19:$AJ$114,MATCH(CONCATENATE($B42,D$18),$AD$19:$AD$114,0),6)="",IF(INDEX($AD$19:$AJ$114,MATCH(CONCATENATE($B42,D$18),$AD$19:$AD$114,0),7)="","",INDEX($AD$19:$AJ$114,MATCH(CONCATENATE($B42,D$18),$AD$19:$AD$114,0),7)),INDEX($AD$19:$AJ$114,MATCH(CONCATENATE($B42,D$18),$AD$19:$AD$114,0),6)),INDEX($AD$19:$AJ$114,MATCH(CONCATENATE($B42,D$18),$AD$19:$AD$114,0),5)),INDEX($AD$19:$AJ$114,MATCH(CONCATENATE($B42,D$18),$AD$19:$AD$114,0),4)),INDEX($AD$19:$AJ$114,MATCH(CONCATENATE($B42,D$18),$AD$19:$AD$114,0),3)),INDEX($AD$19:$AJ$114,MATCH(CONCATENATE($B42,D$18),$AD$19:$AD$114,0),2)), "")</f>
        <v/>
      </c>
      <c r="E42" s="5" t="str">
        <f t="shared" si="20"/>
        <v/>
      </c>
      <c r="F42" s="5" t="str">
        <f t="shared" si="20"/>
        <v/>
      </c>
      <c r="G42" s="5" t="str">
        <f t="shared" si="20"/>
        <v/>
      </c>
      <c r="H42" s="5" t="str">
        <f t="shared" si="20"/>
        <v/>
      </c>
      <c r="I42" s="5" t="str">
        <f t="shared" si="20"/>
        <v/>
      </c>
      <c r="J42" s="5" t="str">
        <f t="shared" si="20"/>
        <v/>
      </c>
      <c r="K42" s="5" t="str">
        <f t="shared" si="20"/>
        <v/>
      </c>
      <c r="L42" s="5" t="str">
        <f t="shared" si="20"/>
        <v/>
      </c>
      <c r="M42" s="5" t="str">
        <f t="shared" si="20"/>
        <v/>
      </c>
      <c r="N42" s="6" t="str">
        <f t="shared" si="20"/>
        <v/>
      </c>
      <c r="P42" s="14" t="str">
        <f>IF($D$6="Vertical", "H3", "B12")</f>
        <v>B12</v>
      </c>
      <c r="Q42" s="14">
        <v>89</v>
      </c>
      <c r="R42" s="14" t="str">
        <f t="shared" si="2"/>
        <v>N</v>
      </c>
      <c r="S42" s="14" t="str">
        <f t="shared" si="3"/>
        <v>B12</v>
      </c>
      <c r="T42" s="14" t="str">
        <f t="shared" si="4"/>
        <v>premix</v>
      </c>
      <c r="U42" s="14" t="str">
        <f t="shared" si="5"/>
        <v/>
      </c>
      <c r="V42" s="14" t="str">
        <f t="shared" si="6"/>
        <v/>
      </c>
      <c r="W42" s="14" t="str">
        <f t="shared" si="7"/>
        <v/>
      </c>
      <c r="X42" s="14" t="str">
        <f t="shared" si="8"/>
        <v/>
      </c>
      <c r="Y42" s="19" t="str">
        <f t="shared" si="9"/>
        <v/>
      </c>
      <c r="AA42" s="14" t="str">
        <f>IF($D$6="Vertical", "H3", "B12")</f>
        <v>B12</v>
      </c>
      <c r="AB42" s="14">
        <v>89</v>
      </c>
      <c r="AC42" s="14" t="str">
        <f t="shared" si="10"/>
        <v>N</v>
      </c>
      <c r="AD42" s="14" t="str">
        <f t="shared" si="11"/>
        <v>B12</v>
      </c>
      <c r="AE42" s="14" t="str">
        <f t="shared" si="12"/>
        <v/>
      </c>
      <c r="AF42" s="14" t="str">
        <f t="shared" si="13"/>
        <v/>
      </c>
      <c r="AG42" s="14" t="str">
        <f t="shared" si="14"/>
        <v/>
      </c>
      <c r="AH42" s="14" t="str">
        <f t="shared" si="15"/>
        <v/>
      </c>
      <c r="AI42" s="14" t="str">
        <f t="shared" si="16"/>
        <v/>
      </c>
      <c r="AJ42" s="19" t="str">
        <f t="shared" si="17"/>
        <v/>
      </c>
    </row>
    <row r="43" spans="1:36" ht="24" hidden="1" customHeight="1">
      <c r="A43" s="22"/>
      <c r="B43" s="13" t="s">
        <v>2</v>
      </c>
      <c r="C43" s="5" t="str">
        <f t="shared" si="18"/>
        <v/>
      </c>
      <c r="D43" s="5" t="str">
        <f t="shared" si="20"/>
        <v/>
      </c>
      <c r="E43" s="5" t="str">
        <f t="shared" si="20"/>
        <v/>
      </c>
      <c r="F43" s="5" t="str">
        <f t="shared" si="20"/>
        <v/>
      </c>
      <c r="G43" s="5" t="str">
        <f t="shared" si="20"/>
        <v/>
      </c>
      <c r="H43" s="5" t="str">
        <f t="shared" si="20"/>
        <v/>
      </c>
      <c r="I43" s="5" t="str">
        <f t="shared" si="20"/>
        <v/>
      </c>
      <c r="J43" s="5" t="str">
        <f t="shared" si="20"/>
        <v/>
      </c>
      <c r="K43" s="5" t="str">
        <f t="shared" si="20"/>
        <v/>
      </c>
      <c r="L43" s="5" t="str">
        <f t="shared" si="20"/>
        <v/>
      </c>
      <c r="M43" s="5" t="str">
        <f t="shared" si="20"/>
        <v/>
      </c>
      <c r="N43" s="6" t="str">
        <f t="shared" si="20"/>
        <v/>
      </c>
      <c r="P43" s="14" t="str">
        <f>IF($D$6="Vertical", "A4", "C1")</f>
        <v>C1</v>
      </c>
      <c r="Q43" s="14">
        <v>90</v>
      </c>
      <c r="R43" s="14" t="str">
        <f t="shared" si="2"/>
        <v>N</v>
      </c>
      <c r="S43" s="14" t="str">
        <f t="shared" si="3"/>
        <v>C1</v>
      </c>
      <c r="T43" s="14" t="str">
        <f t="shared" si="4"/>
        <v>premix</v>
      </c>
      <c r="U43" s="14" t="str">
        <f t="shared" si="5"/>
        <v/>
      </c>
      <c r="V43" s="14" t="str">
        <f t="shared" si="6"/>
        <v/>
      </c>
      <c r="W43" s="14" t="str">
        <f t="shared" si="7"/>
        <v/>
      </c>
      <c r="X43" s="14" t="str">
        <f t="shared" si="8"/>
        <v/>
      </c>
      <c r="Y43" s="19" t="str">
        <f t="shared" si="9"/>
        <v/>
      </c>
      <c r="AA43" s="14" t="str">
        <f>IF($D$6="Vertical", "A4", "C1")</f>
        <v>C1</v>
      </c>
      <c r="AB43" s="14">
        <v>90</v>
      </c>
      <c r="AC43" s="14" t="str">
        <f t="shared" si="10"/>
        <v>N</v>
      </c>
      <c r="AD43" s="14" t="str">
        <f t="shared" si="11"/>
        <v>C1</v>
      </c>
      <c r="AE43" s="14" t="str">
        <f t="shared" si="12"/>
        <v/>
      </c>
      <c r="AF43" s="14" t="str">
        <f t="shared" si="13"/>
        <v/>
      </c>
      <c r="AG43" s="14" t="str">
        <f t="shared" si="14"/>
        <v/>
      </c>
      <c r="AH43" s="14" t="str">
        <f t="shared" si="15"/>
        <v/>
      </c>
      <c r="AI43" s="14" t="str">
        <f t="shared" si="16"/>
        <v/>
      </c>
      <c r="AJ43" s="19" t="str">
        <f t="shared" si="17"/>
        <v/>
      </c>
    </row>
    <row r="44" spans="1:36" ht="24" hidden="1" customHeight="1">
      <c r="A44" s="22"/>
      <c r="B44" s="13" t="s">
        <v>3</v>
      </c>
      <c r="C44" s="5" t="str">
        <f t="shared" si="18"/>
        <v/>
      </c>
      <c r="D44" s="5" t="str">
        <f t="shared" si="20"/>
        <v/>
      </c>
      <c r="E44" s="5" t="str">
        <f t="shared" si="20"/>
        <v/>
      </c>
      <c r="F44" s="5" t="str">
        <f t="shared" si="20"/>
        <v/>
      </c>
      <c r="G44" s="5" t="str">
        <f t="shared" si="20"/>
        <v/>
      </c>
      <c r="H44" s="5" t="str">
        <f t="shared" si="20"/>
        <v/>
      </c>
      <c r="I44" s="5" t="str">
        <f t="shared" si="20"/>
        <v/>
      </c>
      <c r="J44" s="5" t="str">
        <f t="shared" si="20"/>
        <v/>
      </c>
      <c r="K44" s="5" t="str">
        <f t="shared" si="20"/>
        <v/>
      </c>
      <c r="L44" s="5" t="str">
        <f t="shared" si="20"/>
        <v/>
      </c>
      <c r="M44" s="5" t="str">
        <f t="shared" si="20"/>
        <v/>
      </c>
      <c r="N44" s="6" t="str">
        <f t="shared" si="20"/>
        <v/>
      </c>
      <c r="P44" s="14" t="str">
        <f>IF($D$6="Vertical", "B4", "C2")</f>
        <v>C2</v>
      </c>
      <c r="Q44" s="14">
        <v>91</v>
      </c>
      <c r="R44" s="14" t="str">
        <f t="shared" si="2"/>
        <v>N</v>
      </c>
      <c r="S44" s="14" t="str">
        <f t="shared" si="3"/>
        <v>C2</v>
      </c>
      <c r="T44" s="14" t="str">
        <f t="shared" si="4"/>
        <v>premix</v>
      </c>
      <c r="U44" s="14" t="str">
        <f t="shared" si="5"/>
        <v/>
      </c>
      <c r="V44" s="14" t="str">
        <f t="shared" si="6"/>
        <v/>
      </c>
      <c r="W44" s="14" t="str">
        <f t="shared" si="7"/>
        <v/>
      </c>
      <c r="X44" s="14" t="str">
        <f t="shared" si="8"/>
        <v/>
      </c>
      <c r="Y44" s="19" t="str">
        <f t="shared" si="9"/>
        <v/>
      </c>
      <c r="AA44" s="14" t="str">
        <f>IF($D$6="Vertical", "B4", "C2")</f>
        <v>C2</v>
      </c>
      <c r="AB44" s="14">
        <v>91</v>
      </c>
      <c r="AC44" s="14" t="str">
        <f t="shared" si="10"/>
        <v>N</v>
      </c>
      <c r="AD44" s="14" t="str">
        <f t="shared" si="11"/>
        <v>C2</v>
      </c>
      <c r="AE44" s="14" t="str">
        <f t="shared" si="12"/>
        <v/>
      </c>
      <c r="AF44" s="14" t="str">
        <f t="shared" si="13"/>
        <v/>
      </c>
      <c r="AG44" s="14" t="str">
        <f t="shared" si="14"/>
        <v/>
      </c>
      <c r="AH44" s="14" t="str">
        <f t="shared" si="15"/>
        <v/>
      </c>
      <c r="AI44" s="14" t="str">
        <f t="shared" si="16"/>
        <v/>
      </c>
      <c r="AJ44" s="19" t="str">
        <f t="shared" si="17"/>
        <v/>
      </c>
    </row>
    <row r="45" spans="1:36" ht="24" hidden="1" customHeight="1">
      <c r="A45" s="22"/>
      <c r="B45" s="13" t="s">
        <v>4</v>
      </c>
      <c r="C45" s="5" t="str">
        <f t="shared" si="18"/>
        <v/>
      </c>
      <c r="D45" s="5" t="str">
        <f t="shared" si="20"/>
        <v/>
      </c>
      <c r="E45" s="5" t="str">
        <f t="shared" si="20"/>
        <v/>
      </c>
      <c r="F45" s="5" t="str">
        <f t="shared" si="20"/>
        <v/>
      </c>
      <c r="G45" s="5" t="str">
        <f t="shared" si="20"/>
        <v/>
      </c>
      <c r="H45" s="5" t="str">
        <f t="shared" si="20"/>
        <v/>
      </c>
      <c r="I45" s="5" t="str">
        <f t="shared" si="20"/>
        <v/>
      </c>
      <c r="J45" s="5" t="str">
        <f t="shared" si="20"/>
        <v/>
      </c>
      <c r="K45" s="5" t="str">
        <f t="shared" si="20"/>
        <v/>
      </c>
      <c r="L45" s="5" t="str">
        <f t="shared" si="20"/>
        <v/>
      </c>
      <c r="M45" s="5" t="str">
        <f t="shared" si="20"/>
        <v/>
      </c>
      <c r="N45" s="6" t="str">
        <f t="shared" si="20"/>
        <v/>
      </c>
      <c r="P45" s="14" t="str">
        <f>IF($D$6="Vertical", "C4", "C3")</f>
        <v>C3</v>
      </c>
      <c r="Q45" s="14">
        <v>92</v>
      </c>
      <c r="R45" s="14" t="str">
        <f t="shared" si="2"/>
        <v>N</v>
      </c>
      <c r="S45" s="14" t="str">
        <f t="shared" si="3"/>
        <v>C3</v>
      </c>
      <c r="T45" s="14" t="str">
        <f t="shared" si="4"/>
        <v>premix</v>
      </c>
      <c r="U45" s="14" t="str">
        <f t="shared" si="5"/>
        <v/>
      </c>
      <c r="V45" s="14" t="str">
        <f t="shared" si="6"/>
        <v/>
      </c>
      <c r="W45" s="14" t="str">
        <f t="shared" si="7"/>
        <v/>
      </c>
      <c r="X45" s="14" t="str">
        <f t="shared" si="8"/>
        <v/>
      </c>
      <c r="Y45" s="19" t="str">
        <f t="shared" si="9"/>
        <v/>
      </c>
      <c r="AA45" s="14" t="str">
        <f>IF($D$6="Vertical", "C4", "C3")</f>
        <v>C3</v>
      </c>
      <c r="AB45" s="14">
        <v>92</v>
      </c>
      <c r="AC45" s="14" t="str">
        <f t="shared" si="10"/>
        <v>N</v>
      </c>
      <c r="AD45" s="14" t="str">
        <f t="shared" si="11"/>
        <v>C3</v>
      </c>
      <c r="AE45" s="14" t="str">
        <f t="shared" si="12"/>
        <v/>
      </c>
      <c r="AF45" s="14" t="str">
        <f t="shared" si="13"/>
        <v/>
      </c>
      <c r="AG45" s="14" t="str">
        <f t="shared" si="14"/>
        <v/>
      </c>
      <c r="AH45" s="14" t="str">
        <f t="shared" si="15"/>
        <v/>
      </c>
      <c r="AI45" s="14" t="str">
        <f t="shared" si="16"/>
        <v/>
      </c>
      <c r="AJ45" s="19" t="str">
        <f t="shared" si="17"/>
        <v/>
      </c>
    </row>
    <row r="46" spans="1:36" ht="24" hidden="1" customHeight="1">
      <c r="A46" s="22"/>
      <c r="B46" s="13" t="s">
        <v>5</v>
      </c>
      <c r="C46" s="5" t="str">
        <f t="shared" si="18"/>
        <v/>
      </c>
      <c r="D46" s="5" t="str">
        <f t="shared" si="20"/>
        <v/>
      </c>
      <c r="E46" s="5" t="str">
        <f t="shared" si="20"/>
        <v/>
      </c>
      <c r="F46" s="5" t="str">
        <f t="shared" si="20"/>
        <v/>
      </c>
      <c r="G46" s="5" t="str">
        <f t="shared" si="20"/>
        <v/>
      </c>
      <c r="H46" s="5" t="str">
        <f t="shared" si="20"/>
        <v/>
      </c>
      <c r="I46" s="5" t="str">
        <f t="shared" si="20"/>
        <v/>
      </c>
      <c r="J46" s="5" t="str">
        <f t="shared" si="20"/>
        <v/>
      </c>
      <c r="K46" s="5" t="str">
        <f t="shared" si="20"/>
        <v/>
      </c>
      <c r="L46" s="5" t="str">
        <f t="shared" si="20"/>
        <v/>
      </c>
      <c r="M46" s="5" t="str">
        <f t="shared" si="20"/>
        <v/>
      </c>
      <c r="N46" s="6" t="str">
        <f t="shared" si="20"/>
        <v/>
      </c>
      <c r="P46" s="14" t="str">
        <f>IF($D$6="Vertical", "D4", "C4")</f>
        <v>C4</v>
      </c>
      <c r="Q46" s="14">
        <v>93</v>
      </c>
      <c r="R46" s="14" t="str">
        <f t="shared" si="2"/>
        <v>N</v>
      </c>
      <c r="S46" s="14" t="str">
        <f t="shared" si="3"/>
        <v>C4</v>
      </c>
      <c r="T46" s="14" t="str">
        <f t="shared" si="4"/>
        <v>premix</v>
      </c>
      <c r="U46" s="14" t="str">
        <f t="shared" si="5"/>
        <v/>
      </c>
      <c r="V46" s="14" t="str">
        <f t="shared" si="6"/>
        <v/>
      </c>
      <c r="W46" s="14" t="str">
        <f t="shared" si="7"/>
        <v/>
      </c>
      <c r="X46" s="14" t="str">
        <f t="shared" si="8"/>
        <v/>
      </c>
      <c r="Y46" s="19" t="str">
        <f t="shared" si="9"/>
        <v/>
      </c>
      <c r="AA46" s="14" t="str">
        <f>IF($D$6="Vertical", "D4", "C4")</f>
        <v>C4</v>
      </c>
      <c r="AB46" s="14">
        <v>93</v>
      </c>
      <c r="AC46" s="14" t="str">
        <f t="shared" si="10"/>
        <v>N</v>
      </c>
      <c r="AD46" s="14" t="str">
        <f t="shared" si="11"/>
        <v>C4</v>
      </c>
      <c r="AE46" s="14" t="str">
        <f t="shared" si="12"/>
        <v/>
      </c>
      <c r="AF46" s="14" t="str">
        <f t="shared" si="13"/>
        <v/>
      </c>
      <c r="AG46" s="14" t="str">
        <f t="shared" si="14"/>
        <v/>
      </c>
      <c r="AH46" s="14" t="str">
        <f t="shared" si="15"/>
        <v/>
      </c>
      <c r="AI46" s="14" t="str">
        <f t="shared" si="16"/>
        <v/>
      </c>
      <c r="AJ46" s="19" t="str">
        <f t="shared" si="17"/>
        <v/>
      </c>
    </row>
    <row r="47" spans="1:36" ht="24" hidden="1" customHeight="1">
      <c r="A47" s="22"/>
      <c r="B47" s="13" t="s">
        <v>6</v>
      </c>
      <c r="C47" s="5" t="str">
        <f t="shared" si="18"/>
        <v/>
      </c>
      <c r="D47" s="5" t="str">
        <f t="shared" si="20"/>
        <v/>
      </c>
      <c r="E47" s="5" t="str">
        <f t="shared" si="20"/>
        <v/>
      </c>
      <c r="F47" s="5" t="str">
        <f t="shared" si="20"/>
        <v/>
      </c>
      <c r="G47" s="5" t="str">
        <f t="shared" si="20"/>
        <v/>
      </c>
      <c r="H47" s="5" t="str">
        <f t="shared" si="20"/>
        <v/>
      </c>
      <c r="I47" s="5" t="str">
        <f t="shared" si="20"/>
        <v/>
      </c>
      <c r="J47" s="5" t="str">
        <f t="shared" si="20"/>
        <v/>
      </c>
      <c r="K47" s="5" t="str">
        <f t="shared" si="20"/>
        <v/>
      </c>
      <c r="L47" s="5" t="str">
        <f t="shared" si="20"/>
        <v/>
      </c>
      <c r="M47" s="5" t="str">
        <f t="shared" si="20"/>
        <v/>
      </c>
      <c r="N47" s="6" t="str">
        <f t="shared" si="20"/>
        <v/>
      </c>
      <c r="P47" s="14" t="str">
        <f>IF($D$6="Vertical", "E4", "C5")</f>
        <v>C5</v>
      </c>
      <c r="Q47" s="14">
        <v>94</v>
      </c>
      <c r="R47" s="14" t="str">
        <f t="shared" si="2"/>
        <v>N</v>
      </c>
      <c r="S47" s="14" t="str">
        <f t="shared" si="3"/>
        <v>C5</v>
      </c>
      <c r="T47" s="14" t="str">
        <f t="shared" si="4"/>
        <v>premix</v>
      </c>
      <c r="U47" s="14" t="str">
        <f t="shared" si="5"/>
        <v/>
      </c>
      <c r="V47" s="14" t="str">
        <f t="shared" si="6"/>
        <v/>
      </c>
      <c r="W47" s="14" t="str">
        <f t="shared" si="7"/>
        <v/>
      </c>
      <c r="X47" s="14" t="str">
        <f t="shared" si="8"/>
        <v/>
      </c>
      <c r="Y47" s="19" t="str">
        <f t="shared" si="9"/>
        <v/>
      </c>
      <c r="AA47" s="14" t="str">
        <f>IF($D$6="Vertical", "E4", "C5")</f>
        <v>C5</v>
      </c>
      <c r="AB47" s="14">
        <v>94</v>
      </c>
      <c r="AC47" s="14" t="str">
        <f t="shared" si="10"/>
        <v>N</v>
      </c>
      <c r="AD47" s="14" t="str">
        <f t="shared" si="11"/>
        <v>C5</v>
      </c>
      <c r="AE47" s="14" t="str">
        <f t="shared" si="12"/>
        <v/>
      </c>
      <c r="AF47" s="14" t="str">
        <f t="shared" si="13"/>
        <v/>
      </c>
      <c r="AG47" s="14" t="str">
        <f t="shared" si="14"/>
        <v/>
      </c>
      <c r="AH47" s="14" t="str">
        <f t="shared" si="15"/>
        <v/>
      </c>
      <c r="AI47" s="14" t="str">
        <f t="shared" si="16"/>
        <v/>
      </c>
      <c r="AJ47" s="19" t="str">
        <f t="shared" si="17"/>
        <v/>
      </c>
    </row>
    <row r="48" spans="1:36" ht="24" hidden="1" customHeight="1" thickBot="1">
      <c r="A48" s="22"/>
      <c r="B48" s="20" t="s">
        <v>7</v>
      </c>
      <c r="C48" s="7" t="str">
        <f t="shared" si="18"/>
        <v/>
      </c>
      <c r="D48" s="7" t="str">
        <f t="shared" si="20"/>
        <v/>
      </c>
      <c r="E48" s="7" t="str">
        <f t="shared" si="20"/>
        <v/>
      </c>
      <c r="F48" s="7" t="str">
        <f t="shared" si="20"/>
        <v/>
      </c>
      <c r="G48" s="7" t="str">
        <f t="shared" si="20"/>
        <v/>
      </c>
      <c r="H48" s="7" t="str">
        <f t="shared" si="20"/>
        <v/>
      </c>
      <c r="I48" s="7" t="str">
        <f t="shared" si="20"/>
        <v/>
      </c>
      <c r="J48" s="7" t="str">
        <f t="shared" si="20"/>
        <v/>
      </c>
      <c r="K48" s="7" t="str">
        <f t="shared" si="20"/>
        <v/>
      </c>
      <c r="L48" s="7" t="str">
        <f t="shared" si="20"/>
        <v/>
      </c>
      <c r="M48" s="7" t="str">
        <f t="shared" si="20"/>
        <v/>
      </c>
      <c r="N48" s="8" t="str">
        <f t="shared" si="20"/>
        <v/>
      </c>
      <c r="P48" s="14" t="str">
        <f>IF($D$6="Vertical", "F4", "C6")</f>
        <v>C6</v>
      </c>
      <c r="Q48" s="14">
        <v>95</v>
      </c>
      <c r="R48" s="14" t="str">
        <f t="shared" si="2"/>
        <v>N</v>
      </c>
      <c r="S48" s="14" t="str">
        <f t="shared" si="3"/>
        <v>C6</v>
      </c>
      <c r="T48" s="14" t="str">
        <f t="shared" si="4"/>
        <v>premix</v>
      </c>
      <c r="U48" s="14" t="str">
        <f t="shared" si="5"/>
        <v/>
      </c>
      <c r="V48" s="14" t="str">
        <f t="shared" si="6"/>
        <v/>
      </c>
      <c r="W48" s="14" t="str">
        <f t="shared" si="7"/>
        <v/>
      </c>
      <c r="X48" s="14" t="str">
        <f t="shared" si="8"/>
        <v/>
      </c>
      <c r="Y48" s="19" t="str">
        <f t="shared" si="9"/>
        <v/>
      </c>
      <c r="AA48" s="14" t="str">
        <f>IF($D$6="Vertical", "F4", "C6")</f>
        <v>C6</v>
      </c>
      <c r="AB48" s="14">
        <v>95</v>
      </c>
      <c r="AC48" s="14" t="str">
        <f t="shared" si="10"/>
        <v>N</v>
      </c>
      <c r="AD48" s="14" t="str">
        <f t="shared" si="11"/>
        <v>C6</v>
      </c>
      <c r="AE48" s="14" t="str">
        <f t="shared" si="12"/>
        <v/>
      </c>
      <c r="AF48" s="14" t="str">
        <f t="shared" si="13"/>
        <v/>
      </c>
      <c r="AG48" s="14" t="str">
        <f t="shared" si="14"/>
        <v/>
      </c>
      <c r="AH48" s="14" t="str">
        <f t="shared" si="15"/>
        <v/>
      </c>
      <c r="AI48" s="14" t="str">
        <f t="shared" si="16"/>
        <v/>
      </c>
      <c r="AJ48" s="19" t="str">
        <f t="shared" si="17"/>
        <v/>
      </c>
    </row>
    <row r="49" spans="1:36" hidden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14" t="str">
        <f>IF($D$6="Vertical", "G4", "C7")</f>
        <v>C7</v>
      </c>
      <c r="Q49" s="14">
        <v>96</v>
      </c>
      <c r="R49" s="14" t="str">
        <f t="shared" si="2"/>
        <v>N</v>
      </c>
      <c r="S49" s="14" t="str">
        <f t="shared" si="3"/>
        <v>C7</v>
      </c>
      <c r="T49" s="14" t="str">
        <f t="shared" si="4"/>
        <v>premix</v>
      </c>
      <c r="U49" s="14" t="str">
        <f t="shared" si="5"/>
        <v/>
      </c>
      <c r="V49" s="14" t="str">
        <f t="shared" si="6"/>
        <v/>
      </c>
      <c r="W49" s="14" t="str">
        <f t="shared" si="7"/>
        <v/>
      </c>
      <c r="X49" s="14" t="str">
        <f t="shared" si="8"/>
        <v/>
      </c>
      <c r="Y49" s="19" t="str">
        <f t="shared" si="9"/>
        <v/>
      </c>
      <c r="AA49" s="14" t="str">
        <f>IF($D$6="Vertical", "G4", "C7")</f>
        <v>C7</v>
      </c>
      <c r="AB49" s="14">
        <v>96</v>
      </c>
      <c r="AC49" s="14" t="str">
        <f t="shared" si="10"/>
        <v>N</v>
      </c>
      <c r="AD49" s="14" t="str">
        <f t="shared" si="11"/>
        <v>C7</v>
      </c>
      <c r="AE49" s="14" t="str">
        <f t="shared" si="12"/>
        <v/>
      </c>
      <c r="AF49" s="14" t="str">
        <f t="shared" si="13"/>
        <v/>
      </c>
      <c r="AG49" s="14" t="str">
        <f t="shared" si="14"/>
        <v/>
      </c>
      <c r="AH49" s="14" t="str">
        <f t="shared" si="15"/>
        <v/>
      </c>
      <c r="AI49" s="14" t="str">
        <f t="shared" si="16"/>
        <v/>
      </c>
      <c r="AJ49" s="19" t="str">
        <f t="shared" si="17"/>
        <v/>
      </c>
    </row>
    <row r="50" spans="1:36" hidden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14" t="str">
        <f>IF($D$6="Vertical", "H4", "C8")</f>
        <v>C8</v>
      </c>
      <c r="Q50" s="14">
        <v>97</v>
      </c>
      <c r="R50" s="14" t="str">
        <f t="shared" si="2"/>
        <v>N</v>
      </c>
      <c r="S50" s="14" t="str">
        <f t="shared" si="3"/>
        <v>C8</v>
      </c>
      <c r="T50" s="14" t="str">
        <f t="shared" si="4"/>
        <v>premix</v>
      </c>
      <c r="U50" s="14" t="str">
        <f t="shared" si="5"/>
        <v/>
      </c>
      <c r="V50" s="14" t="str">
        <f t="shared" si="6"/>
        <v/>
      </c>
      <c r="W50" s="14" t="str">
        <f t="shared" si="7"/>
        <v/>
      </c>
      <c r="X50" s="14" t="str">
        <f t="shared" si="8"/>
        <v/>
      </c>
      <c r="Y50" s="19" t="str">
        <f t="shared" si="9"/>
        <v/>
      </c>
      <c r="AA50" s="14" t="str">
        <f>IF($D$6="Vertical", "H4", "C8")</f>
        <v>C8</v>
      </c>
      <c r="AB50" s="14">
        <v>97</v>
      </c>
      <c r="AC50" s="14" t="str">
        <f t="shared" si="10"/>
        <v>N</v>
      </c>
      <c r="AD50" s="14" t="str">
        <f t="shared" si="11"/>
        <v>C8</v>
      </c>
      <c r="AE50" s="14" t="str">
        <f t="shared" si="12"/>
        <v/>
      </c>
      <c r="AF50" s="14" t="str">
        <f t="shared" si="13"/>
        <v/>
      </c>
      <c r="AG50" s="14" t="str">
        <f t="shared" si="14"/>
        <v/>
      </c>
      <c r="AH50" s="14" t="str">
        <f t="shared" si="15"/>
        <v/>
      </c>
      <c r="AI50" s="14" t="str">
        <f t="shared" si="16"/>
        <v/>
      </c>
      <c r="AJ50" s="19" t="str">
        <f t="shared" si="17"/>
        <v/>
      </c>
    </row>
    <row r="51" spans="1:3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14" t="str">
        <f>IF($D$6="Vertical", "A5", "C9")</f>
        <v>C9</v>
      </c>
      <c r="Q51" s="14">
        <v>98</v>
      </c>
      <c r="R51" s="14" t="str">
        <f t="shared" si="2"/>
        <v>N</v>
      </c>
      <c r="S51" s="14" t="str">
        <f t="shared" si="3"/>
        <v>C9</v>
      </c>
      <c r="T51" s="14" t="str">
        <f t="shared" si="4"/>
        <v>premix</v>
      </c>
      <c r="U51" s="14" t="str">
        <f t="shared" si="5"/>
        <v/>
      </c>
      <c r="V51" s="14" t="str">
        <f t="shared" si="6"/>
        <v/>
      </c>
      <c r="W51" s="14" t="str">
        <f t="shared" si="7"/>
        <v/>
      </c>
      <c r="X51" s="14" t="str">
        <f t="shared" si="8"/>
        <v/>
      </c>
      <c r="Y51" s="19" t="str">
        <f t="shared" si="9"/>
        <v/>
      </c>
      <c r="AA51" s="14" t="str">
        <f>IF($D$6="Vertical", "A5", "C9")</f>
        <v>C9</v>
      </c>
      <c r="AB51" s="14">
        <v>98</v>
      </c>
      <c r="AC51" s="14" t="str">
        <f t="shared" si="10"/>
        <v>N</v>
      </c>
      <c r="AD51" s="14" t="str">
        <f t="shared" si="11"/>
        <v>C9</v>
      </c>
      <c r="AE51" s="14" t="str">
        <f t="shared" si="12"/>
        <v/>
      </c>
      <c r="AF51" s="14" t="str">
        <f t="shared" si="13"/>
        <v/>
      </c>
      <c r="AG51" s="14" t="str">
        <f t="shared" si="14"/>
        <v/>
      </c>
      <c r="AH51" s="14" t="str">
        <f t="shared" si="15"/>
        <v/>
      </c>
      <c r="AI51" s="14" t="str">
        <f t="shared" si="16"/>
        <v/>
      </c>
      <c r="AJ51" s="19" t="str">
        <f t="shared" si="17"/>
        <v/>
      </c>
    </row>
    <row r="52" spans="1:36" ht="22.5" customHeight="1">
      <c r="A52" s="22"/>
      <c r="B52" s="93" t="s">
        <v>349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  <c r="N52" s="23"/>
      <c r="O52" s="23"/>
      <c r="P52" s="14" t="str">
        <f>IF($D$6="Vertical", "B5", "C10")</f>
        <v>C10</v>
      </c>
      <c r="Q52" s="14">
        <v>99</v>
      </c>
      <c r="R52" s="14" t="str">
        <f t="shared" si="2"/>
        <v>N</v>
      </c>
      <c r="S52" s="14" t="str">
        <f t="shared" si="3"/>
        <v>C10</v>
      </c>
      <c r="T52" s="14" t="str">
        <f t="shared" si="4"/>
        <v>premix</v>
      </c>
      <c r="U52" s="14" t="str">
        <f t="shared" si="5"/>
        <v/>
      </c>
      <c r="V52" s="14" t="str">
        <f t="shared" si="6"/>
        <v/>
      </c>
      <c r="W52" s="14" t="str">
        <f t="shared" si="7"/>
        <v/>
      </c>
      <c r="X52" s="14" t="str">
        <f t="shared" si="8"/>
        <v/>
      </c>
      <c r="Y52" s="19" t="str">
        <f t="shared" si="9"/>
        <v/>
      </c>
      <c r="AA52" s="14" t="str">
        <f>IF($D$6="Vertical", "B5", "C10")</f>
        <v>C10</v>
      </c>
      <c r="AB52" s="14">
        <v>99</v>
      </c>
      <c r="AC52" s="14" t="str">
        <f t="shared" si="10"/>
        <v>N</v>
      </c>
      <c r="AD52" s="14" t="str">
        <f t="shared" si="11"/>
        <v>C10</v>
      </c>
      <c r="AE52" s="14" t="str">
        <f t="shared" si="12"/>
        <v/>
      </c>
      <c r="AF52" s="14" t="str">
        <f t="shared" si="13"/>
        <v/>
      </c>
      <c r="AG52" s="14" t="str">
        <f t="shared" si="14"/>
        <v/>
      </c>
      <c r="AH52" s="14" t="str">
        <f t="shared" si="15"/>
        <v/>
      </c>
      <c r="AI52" s="14" t="str">
        <f t="shared" si="16"/>
        <v/>
      </c>
      <c r="AJ52" s="19" t="str">
        <f t="shared" si="17"/>
        <v/>
      </c>
    </row>
    <row r="53" spans="1:36" ht="27" customHeight="1">
      <c r="A53" s="22"/>
      <c r="B53" s="102" t="s">
        <v>273</v>
      </c>
      <c r="C53" s="85"/>
      <c r="D53" s="36" t="s">
        <v>272</v>
      </c>
      <c r="E53" s="102" t="s">
        <v>267</v>
      </c>
      <c r="F53" s="85"/>
      <c r="G53" s="102" t="s">
        <v>271</v>
      </c>
      <c r="H53" s="85"/>
      <c r="I53" s="36" t="s">
        <v>268</v>
      </c>
      <c r="J53" s="35" t="s">
        <v>368</v>
      </c>
      <c r="K53" s="44" t="s">
        <v>269</v>
      </c>
      <c r="L53" s="45" t="s">
        <v>270</v>
      </c>
      <c r="M53" s="51" t="s">
        <v>272</v>
      </c>
      <c r="N53" s="33" t="s">
        <v>350</v>
      </c>
      <c r="O53" s="23"/>
      <c r="P53" s="14" t="str">
        <f>IF($D$6="Vertical", "C5", "C11")</f>
        <v>C11</v>
      </c>
      <c r="Q53" s="14">
        <v>100</v>
      </c>
      <c r="R53" s="14" t="str">
        <f t="shared" si="2"/>
        <v>N</v>
      </c>
      <c r="S53" s="14" t="str">
        <f t="shared" si="3"/>
        <v>C11</v>
      </c>
      <c r="T53" s="14" t="str">
        <f t="shared" si="4"/>
        <v>premix</v>
      </c>
      <c r="U53" s="14" t="str">
        <f t="shared" si="5"/>
        <v/>
      </c>
      <c r="V53" s="14" t="str">
        <f t="shared" si="6"/>
        <v/>
      </c>
      <c r="W53" s="14" t="str">
        <f t="shared" si="7"/>
        <v/>
      </c>
      <c r="X53" s="14" t="str">
        <f t="shared" si="8"/>
        <v/>
      </c>
      <c r="Y53" s="19" t="str">
        <f t="shared" si="9"/>
        <v/>
      </c>
      <c r="AA53" s="14" t="str">
        <f>IF($D$6="Vertical", "C5", "C11")</f>
        <v>C11</v>
      </c>
      <c r="AB53" s="14">
        <v>100</v>
      </c>
      <c r="AC53" s="14" t="str">
        <f t="shared" si="10"/>
        <v>N</v>
      </c>
      <c r="AD53" s="14" t="str">
        <f t="shared" si="11"/>
        <v>C11</v>
      </c>
      <c r="AE53" s="14" t="str">
        <f t="shared" si="12"/>
        <v/>
      </c>
      <c r="AF53" s="14" t="str">
        <f t="shared" si="13"/>
        <v/>
      </c>
      <c r="AG53" s="14" t="str">
        <f t="shared" si="14"/>
        <v/>
      </c>
      <c r="AH53" s="14" t="str">
        <f t="shared" si="15"/>
        <v/>
      </c>
      <c r="AI53" s="14" t="str">
        <f t="shared" si="16"/>
        <v/>
      </c>
      <c r="AJ53" s="19" t="str">
        <f t="shared" si="17"/>
        <v/>
      </c>
    </row>
    <row r="54" spans="1:36" ht="24" customHeight="1">
      <c r="A54" s="22"/>
      <c r="B54" s="84">
        <v>1</v>
      </c>
      <c r="C54" s="85"/>
      <c r="D54" s="37" t="str">
        <f>IF($D$6="Vertical", "A1", "A1")</f>
        <v>A1</v>
      </c>
      <c r="E54" s="74" t="str">
        <f>IF(N54="","",N54)</f>
        <v/>
      </c>
      <c r="F54" s="75"/>
      <c r="G54" s="76" t="str">
        <f>IF($D$4="","",$D$4)</f>
        <v/>
      </c>
      <c r="H54" s="77"/>
      <c r="I54" s="42"/>
      <c r="J54" s="64"/>
      <c r="K54" s="43" t="str">
        <f>IFERROR(IF(INDEX($S$19:$Y$114,MATCH($D54,$S$19:$S$114,0),2)="",IF(INDEX($S$19:$Y$114,MATCH($D54,$S$19:$S$114,0),3)="",IF(INDEX($S$19:$Y$114,MATCH($D54,$S$19:$S$114,0),4)="",IF(INDEX($S$19:$Y$114,MATCH($D54,$S$19:$S$114,0),5)="",IF(INDEX($S$19:$Y$114,MATCH($D54,$S$19:$S$114,0),6)="",IF(INDEX($S$19:$Y$114,MATCH($D54,$S$19:$S$114,0),7)="","",INDEX($S$19:$Y$114,MATCH($D54,$S$19:$S$114,0),7)),INDEX($S$19:$Y$114,MATCH($D54,$S$19:$S$114,0),6)),INDEX($S$19:$Y$114,MATCH($D54,$S$19:$S$114,0),5)),INDEX($S$19:$Y$114,MATCH($D54,$S$19:$S$114,0),4)),INDEX($S$19:$Y$114,MATCH($D54,$S$19:$S$114,0),3)),INDEX($S$19:$Y$114,MATCH($D54,$S$19:$S$114,0),2)), "")</f>
        <v>premix</v>
      </c>
      <c r="L54" s="46" t="str">
        <f>IFERROR(IF(INDEX($AD$19:$AJ$114,MATCH($D54,$AD$19:$AD$114,0),2)="",IF(INDEX($AD$19:$AJ$114,MATCH($D54,$AD$19:$AD$114,0),3)="",IF(INDEX($AD$19:$AJ$114,MATCH($D54,$AD$19:$AD$114,0),4)="",IF(INDEX($AD$19:$AJ$114,MATCH($D54,$AD$19:$AD$114,0),5)="",IF(INDEX($AD$19:$AJ$114,MATCH($D54,$AD$19:$AD$114,0),6)="",IF(INDEX($AD$19:$AJ$114,MATCH($D54,$AD$19:$AD$114,0),7)="","",INDEX($AD$19:$AJ$114,MATCH($D54,$AD$19:$AD$114,0),7)),INDEX($AD$19:$AJ$114,MATCH($D54,$AD$19:$AD$114,0),6)),INDEX($AD$19:$AJ$114,MATCH($D54,$AD$19:$AD$114,0),5)),INDEX($AD$19:$AJ$114,MATCH($D54,$AD$19:$AD$114,0),4)),INDEX($AD$19:$AJ$114,MATCH($D54,$AD$19:$AD$114,0),3)),INDEX($AD$19:$AJ$114,MATCH($D54,$AD$19:$AD$114,0),2)), "")</f>
        <v/>
      </c>
      <c r="M54" s="50" t="str">
        <f>IF($D$6="Vertical", "A1", "A1")</f>
        <v>A1</v>
      </c>
      <c r="N54" s="129"/>
      <c r="O54" s="23"/>
      <c r="P54" s="14" t="str">
        <f>IF($D$6="Vertical", "D5", "C12")</f>
        <v>C12</v>
      </c>
      <c r="Q54" s="14">
        <v>101</v>
      </c>
      <c r="R54" s="14" t="str">
        <f t="shared" si="2"/>
        <v>N</v>
      </c>
      <c r="S54" s="14" t="str">
        <f t="shared" si="3"/>
        <v>C12</v>
      </c>
      <c r="T54" s="14" t="str">
        <f t="shared" si="4"/>
        <v>premix</v>
      </c>
      <c r="U54" s="14" t="str">
        <f t="shared" si="5"/>
        <v/>
      </c>
      <c r="V54" s="14" t="str">
        <f t="shared" si="6"/>
        <v/>
      </c>
      <c r="W54" s="14" t="str">
        <f t="shared" si="7"/>
        <v/>
      </c>
      <c r="X54" s="14" t="str">
        <f t="shared" si="8"/>
        <v/>
      </c>
      <c r="Y54" s="19" t="str">
        <f t="shared" si="9"/>
        <v/>
      </c>
      <c r="AA54" s="14" t="str">
        <f>IF($D$6="Vertical", "D5", "C12")</f>
        <v>C12</v>
      </c>
      <c r="AB54" s="14">
        <v>101</v>
      </c>
      <c r="AC54" s="14" t="str">
        <f t="shared" si="10"/>
        <v>N</v>
      </c>
      <c r="AD54" s="14" t="str">
        <f t="shared" si="11"/>
        <v>C12</v>
      </c>
      <c r="AE54" s="14" t="str">
        <f t="shared" si="12"/>
        <v/>
      </c>
      <c r="AF54" s="14" t="str">
        <f t="shared" si="13"/>
        <v/>
      </c>
      <c r="AG54" s="14" t="str">
        <f t="shared" si="14"/>
        <v/>
      </c>
      <c r="AH54" s="14" t="str">
        <f t="shared" si="15"/>
        <v/>
      </c>
      <c r="AI54" s="14" t="str">
        <f t="shared" si="16"/>
        <v/>
      </c>
      <c r="AJ54" s="19" t="str">
        <f t="shared" si="17"/>
        <v/>
      </c>
    </row>
    <row r="55" spans="1:36" ht="24" customHeight="1">
      <c r="A55" s="22"/>
      <c r="B55" s="84">
        <v>2</v>
      </c>
      <c r="C55" s="85"/>
      <c r="D55" s="37" t="str">
        <f>IF($D$6="Vertical", "B1", "A2")</f>
        <v>A2</v>
      </c>
      <c r="E55" s="74" t="str">
        <f t="shared" ref="E55:E118" si="21">IF(N55="","",N55)</f>
        <v/>
      </c>
      <c r="F55" s="75"/>
      <c r="G55" s="76" t="str">
        <f t="shared" ref="G55:G118" si="22">IF($D$4="","",$D$4)</f>
        <v/>
      </c>
      <c r="H55" s="77"/>
      <c r="I55" s="42"/>
      <c r="J55" s="64"/>
      <c r="K55" s="43" t="str">
        <f t="shared" ref="K55:K118" si="23">IFERROR(IF(INDEX($S$19:$Y$114,MATCH($D55,$S$19:$S$114,0),2)="",IF(INDEX($S$19:$Y$114,MATCH($D55,$S$19:$S$114,0),3)="",IF(INDEX($S$19:$Y$114,MATCH($D55,$S$19:$S$114,0),4)="",IF(INDEX($S$19:$Y$114,MATCH($D55,$S$19:$S$114,0),5)="",IF(INDEX($S$19:$Y$114,MATCH($D55,$S$19:$S$114,0),6)="",IF(INDEX($S$19:$Y$114,MATCH($D55,$S$19:$S$114,0),7)="","",INDEX($S$19:$Y$114,MATCH($D55,$S$19:$S$114,0),7)),INDEX($S$19:$Y$114,MATCH($D55,$S$19:$S$114,0),6)),INDEX($S$19:$Y$114,MATCH($D55,$S$19:$S$114,0),5)),INDEX($S$19:$Y$114,MATCH($D55,$S$19:$S$114,0),4)),INDEX($S$19:$Y$114,MATCH($D55,$S$19:$S$114,0),3)),INDEX($S$19:$Y$114,MATCH($D55,$S$19:$S$114,0),2)), "")</f>
        <v>premix</v>
      </c>
      <c r="L55" s="46" t="str">
        <f t="shared" ref="L55:L118" si="24">IFERROR(IF(INDEX($AD$19:$AJ$114,MATCH($D55,$AD$19:$AD$114,0),2)="",IF(INDEX($AD$19:$AJ$114,MATCH($D55,$AD$19:$AD$114,0),3)="",IF(INDEX($AD$19:$AJ$114,MATCH($D55,$AD$19:$AD$114,0),4)="",IF(INDEX($AD$19:$AJ$114,MATCH($D55,$AD$19:$AD$114,0),5)="",IF(INDEX($AD$19:$AJ$114,MATCH($D55,$AD$19:$AD$114,0),6)="",IF(INDEX($AD$19:$AJ$114,MATCH($D55,$AD$19:$AD$114,0),7)="","",INDEX($AD$19:$AJ$114,MATCH($D55,$AD$19:$AD$114,0),7)),INDEX($AD$19:$AJ$114,MATCH($D55,$AD$19:$AD$114,0),6)),INDEX($AD$19:$AJ$114,MATCH($D55,$AD$19:$AD$114,0),5)),INDEX($AD$19:$AJ$114,MATCH($D55,$AD$19:$AD$114,0),4)),INDEX($AD$19:$AJ$114,MATCH($D55,$AD$19:$AD$114,0),3)),INDEX($AD$19:$AJ$114,MATCH($D55,$AD$19:$AD$114,0),2)), "")</f>
        <v/>
      </c>
      <c r="M55" s="50" t="str">
        <f>IF($D$6="Vertical", "B1", "A2")</f>
        <v>A2</v>
      </c>
      <c r="N55" s="129"/>
      <c r="O55" s="23"/>
      <c r="P55" s="14" t="str">
        <f>IF($D$6="Vertical", "E5", "D1")</f>
        <v>D1</v>
      </c>
      <c r="Q55" s="14">
        <v>102</v>
      </c>
      <c r="R55" s="14" t="str">
        <f t="shared" si="2"/>
        <v>N</v>
      </c>
      <c r="S55" s="14" t="str">
        <f t="shared" si="3"/>
        <v>D1</v>
      </c>
      <c r="T55" s="14" t="str">
        <f t="shared" si="4"/>
        <v>premix</v>
      </c>
      <c r="U55" s="14" t="str">
        <f t="shared" si="5"/>
        <v/>
      </c>
      <c r="V55" s="14" t="str">
        <f t="shared" si="6"/>
        <v/>
      </c>
      <c r="W55" s="14" t="str">
        <f t="shared" si="7"/>
        <v/>
      </c>
      <c r="X55" s="14" t="str">
        <f t="shared" si="8"/>
        <v/>
      </c>
      <c r="Y55" s="19" t="str">
        <f t="shared" si="9"/>
        <v/>
      </c>
      <c r="AA55" s="14" t="str">
        <f>IF($D$6="Vertical", "E5", "D1")</f>
        <v>D1</v>
      </c>
      <c r="AB55" s="14">
        <v>102</v>
      </c>
      <c r="AC55" s="14" t="str">
        <f t="shared" si="10"/>
        <v>N</v>
      </c>
      <c r="AD55" s="14" t="str">
        <f t="shared" si="11"/>
        <v>D1</v>
      </c>
      <c r="AE55" s="14" t="str">
        <f t="shared" si="12"/>
        <v/>
      </c>
      <c r="AF55" s="14" t="str">
        <f t="shared" si="13"/>
        <v/>
      </c>
      <c r="AG55" s="14" t="str">
        <f t="shared" si="14"/>
        <v/>
      </c>
      <c r="AH55" s="14" t="str">
        <f t="shared" si="15"/>
        <v/>
      </c>
      <c r="AI55" s="14" t="str">
        <f t="shared" si="16"/>
        <v/>
      </c>
      <c r="AJ55" s="19" t="str">
        <f t="shared" si="17"/>
        <v/>
      </c>
    </row>
    <row r="56" spans="1:36" ht="24" customHeight="1">
      <c r="A56" s="22"/>
      <c r="B56" s="84">
        <v>3</v>
      </c>
      <c r="C56" s="85"/>
      <c r="D56" s="37" t="str">
        <f>IF($D$6="Vertical", "C1", "A3")</f>
        <v>A3</v>
      </c>
      <c r="E56" s="74" t="str">
        <f t="shared" si="21"/>
        <v/>
      </c>
      <c r="F56" s="75"/>
      <c r="G56" s="76" t="str">
        <f>IF($D$4="","",$D$4)</f>
        <v/>
      </c>
      <c r="H56" s="77"/>
      <c r="I56" s="42"/>
      <c r="J56" s="64"/>
      <c r="K56" s="43" t="str">
        <f t="shared" si="23"/>
        <v>premix</v>
      </c>
      <c r="L56" s="46" t="str">
        <f t="shared" si="24"/>
        <v/>
      </c>
      <c r="M56" s="50" t="str">
        <f>IF($D$6="Vertical", "C1", "A3")</f>
        <v>A3</v>
      </c>
      <c r="N56" s="129"/>
      <c r="O56" s="23"/>
      <c r="P56" s="14" t="str">
        <f>IF($D$6="Vertical", "F5", "D2")</f>
        <v>D2</v>
      </c>
      <c r="Q56" s="14">
        <v>103</v>
      </c>
      <c r="R56" s="14" t="str">
        <f t="shared" si="2"/>
        <v>N</v>
      </c>
      <c r="S56" s="14" t="str">
        <f t="shared" si="3"/>
        <v>D2</v>
      </c>
      <c r="T56" s="14" t="str">
        <f t="shared" si="4"/>
        <v>premix</v>
      </c>
      <c r="U56" s="14" t="str">
        <f t="shared" si="5"/>
        <v/>
      </c>
      <c r="V56" s="14" t="str">
        <f t="shared" si="6"/>
        <v/>
      </c>
      <c r="W56" s="14" t="str">
        <f t="shared" si="7"/>
        <v/>
      </c>
      <c r="X56" s="14" t="str">
        <f t="shared" si="8"/>
        <v/>
      </c>
      <c r="Y56" s="19" t="str">
        <f t="shared" si="9"/>
        <v/>
      </c>
      <c r="AA56" s="14" t="str">
        <f>IF($D$6="Vertical", "F5", "D2")</f>
        <v>D2</v>
      </c>
      <c r="AB56" s="14">
        <v>103</v>
      </c>
      <c r="AC56" s="14" t="str">
        <f t="shared" si="10"/>
        <v>N</v>
      </c>
      <c r="AD56" s="14" t="str">
        <f t="shared" si="11"/>
        <v>D2</v>
      </c>
      <c r="AE56" s="14" t="str">
        <f t="shared" si="12"/>
        <v/>
      </c>
      <c r="AF56" s="14" t="str">
        <f t="shared" si="13"/>
        <v/>
      </c>
      <c r="AG56" s="14" t="str">
        <f t="shared" si="14"/>
        <v/>
      </c>
      <c r="AH56" s="14" t="str">
        <f t="shared" si="15"/>
        <v/>
      </c>
      <c r="AI56" s="14" t="str">
        <f t="shared" si="16"/>
        <v/>
      </c>
      <c r="AJ56" s="19" t="str">
        <f t="shared" si="17"/>
        <v/>
      </c>
    </row>
    <row r="57" spans="1:36" ht="24" customHeight="1">
      <c r="A57" s="22"/>
      <c r="B57" s="84">
        <v>4</v>
      </c>
      <c r="C57" s="85"/>
      <c r="D57" s="37" t="str">
        <f>IF($D$6="Vertical", "D1", "A4")</f>
        <v>A4</v>
      </c>
      <c r="E57" s="74" t="str">
        <f t="shared" si="21"/>
        <v/>
      </c>
      <c r="F57" s="75"/>
      <c r="G57" s="76" t="str">
        <f t="shared" si="22"/>
        <v/>
      </c>
      <c r="H57" s="77"/>
      <c r="I57" s="42"/>
      <c r="J57" s="64"/>
      <c r="K57" s="43" t="str">
        <f t="shared" si="23"/>
        <v>premix</v>
      </c>
      <c r="L57" s="46" t="str">
        <f t="shared" si="24"/>
        <v/>
      </c>
      <c r="M57" s="50" t="str">
        <f>IF($D$6="Vertical", "D1", "A4")</f>
        <v>A4</v>
      </c>
      <c r="N57" s="129"/>
      <c r="O57" s="23"/>
      <c r="P57" s="14" t="str">
        <f>IF($D$6="Vertical", "G5", "D3")</f>
        <v>D3</v>
      </c>
      <c r="Q57" s="14">
        <v>104</v>
      </c>
      <c r="R57" s="14" t="str">
        <f t="shared" si="2"/>
        <v>N</v>
      </c>
      <c r="S57" s="14" t="str">
        <f t="shared" si="3"/>
        <v>D3</v>
      </c>
      <c r="T57" s="14" t="str">
        <f t="shared" si="4"/>
        <v>premix</v>
      </c>
      <c r="U57" s="14" t="str">
        <f t="shared" si="5"/>
        <v/>
      </c>
      <c r="V57" s="14" t="str">
        <f t="shared" si="6"/>
        <v/>
      </c>
      <c r="W57" s="14" t="str">
        <f t="shared" si="7"/>
        <v/>
      </c>
      <c r="X57" s="14" t="str">
        <f t="shared" si="8"/>
        <v/>
      </c>
      <c r="Y57" s="19" t="str">
        <f t="shared" si="9"/>
        <v/>
      </c>
      <c r="AA57" s="14" t="str">
        <f>IF($D$6="Vertical", "G5", "D3")</f>
        <v>D3</v>
      </c>
      <c r="AB57" s="14">
        <v>104</v>
      </c>
      <c r="AC57" s="14" t="str">
        <f t="shared" si="10"/>
        <v>N</v>
      </c>
      <c r="AD57" s="14" t="str">
        <f t="shared" si="11"/>
        <v>D3</v>
      </c>
      <c r="AE57" s="14" t="str">
        <f t="shared" si="12"/>
        <v/>
      </c>
      <c r="AF57" s="14" t="str">
        <f t="shared" si="13"/>
        <v/>
      </c>
      <c r="AG57" s="14" t="str">
        <f t="shared" si="14"/>
        <v/>
      </c>
      <c r="AH57" s="14" t="str">
        <f t="shared" si="15"/>
        <v/>
      </c>
      <c r="AI57" s="14" t="str">
        <f t="shared" si="16"/>
        <v/>
      </c>
      <c r="AJ57" s="19" t="str">
        <f t="shared" si="17"/>
        <v/>
      </c>
    </row>
    <row r="58" spans="1:36" ht="24" customHeight="1">
      <c r="A58" s="22"/>
      <c r="B58" s="84">
        <v>5</v>
      </c>
      <c r="C58" s="85"/>
      <c r="D58" s="37" t="str">
        <f>IF($D$6="Vertical", "E1", "A5")</f>
        <v>A5</v>
      </c>
      <c r="E58" s="74" t="str">
        <f t="shared" si="21"/>
        <v/>
      </c>
      <c r="F58" s="75"/>
      <c r="G58" s="76" t="str">
        <f t="shared" si="22"/>
        <v/>
      </c>
      <c r="H58" s="77"/>
      <c r="I58" s="42"/>
      <c r="J58" s="64"/>
      <c r="K58" s="43" t="str">
        <f t="shared" si="23"/>
        <v>premix</v>
      </c>
      <c r="L58" s="46" t="str">
        <f t="shared" si="24"/>
        <v/>
      </c>
      <c r="M58" s="50" t="str">
        <f>IF($D$6="Vertical", "E1", "A5")</f>
        <v>A5</v>
      </c>
      <c r="N58" s="129"/>
      <c r="O58" s="23"/>
      <c r="P58" s="14" t="str">
        <f>IF($D$6="Vertical", "H5", "D4")</f>
        <v>D4</v>
      </c>
      <c r="Q58" s="14">
        <v>105</v>
      </c>
      <c r="R58" s="14" t="str">
        <f t="shared" si="2"/>
        <v>N</v>
      </c>
      <c r="S58" s="14" t="str">
        <f t="shared" si="3"/>
        <v>D4</v>
      </c>
      <c r="T58" s="14" t="str">
        <f t="shared" si="4"/>
        <v>premix</v>
      </c>
      <c r="U58" s="14" t="str">
        <f t="shared" si="5"/>
        <v/>
      </c>
      <c r="V58" s="14" t="str">
        <f t="shared" si="6"/>
        <v/>
      </c>
      <c r="W58" s="14" t="str">
        <f t="shared" si="7"/>
        <v/>
      </c>
      <c r="X58" s="14" t="str">
        <f t="shared" si="8"/>
        <v/>
      </c>
      <c r="Y58" s="19" t="str">
        <f t="shared" si="9"/>
        <v/>
      </c>
      <c r="AA58" s="14" t="str">
        <f>IF($D$6="Vertical", "H5", "D4")</f>
        <v>D4</v>
      </c>
      <c r="AB58" s="14">
        <v>105</v>
      </c>
      <c r="AC58" s="14" t="str">
        <f t="shared" si="10"/>
        <v>N</v>
      </c>
      <c r="AD58" s="14" t="str">
        <f t="shared" si="11"/>
        <v>D4</v>
      </c>
      <c r="AE58" s="14" t="str">
        <f t="shared" si="12"/>
        <v/>
      </c>
      <c r="AF58" s="14" t="str">
        <f t="shared" si="13"/>
        <v/>
      </c>
      <c r="AG58" s="14" t="str">
        <f t="shared" si="14"/>
        <v/>
      </c>
      <c r="AH58" s="14" t="str">
        <f t="shared" si="15"/>
        <v/>
      </c>
      <c r="AI58" s="14" t="str">
        <f t="shared" si="16"/>
        <v/>
      </c>
      <c r="AJ58" s="19" t="str">
        <f t="shared" si="17"/>
        <v/>
      </c>
    </row>
    <row r="59" spans="1:36" ht="24" customHeight="1">
      <c r="A59" s="22"/>
      <c r="B59" s="84">
        <v>6</v>
      </c>
      <c r="C59" s="85"/>
      <c r="D59" s="37" t="str">
        <f>IF($D$6="Vertical", "F1", "A6")</f>
        <v>A6</v>
      </c>
      <c r="E59" s="74" t="str">
        <f t="shared" si="21"/>
        <v/>
      </c>
      <c r="F59" s="75"/>
      <c r="G59" s="76" t="str">
        <f t="shared" si="22"/>
        <v/>
      </c>
      <c r="H59" s="77"/>
      <c r="I59" s="42"/>
      <c r="J59" s="64"/>
      <c r="K59" s="43" t="str">
        <f t="shared" si="23"/>
        <v>premix</v>
      </c>
      <c r="L59" s="46" t="str">
        <f t="shared" si="24"/>
        <v/>
      </c>
      <c r="M59" s="50" t="str">
        <f>IF($D$6="Vertical", "F1", "A6")</f>
        <v>A6</v>
      </c>
      <c r="N59" s="129"/>
      <c r="O59" s="23"/>
      <c r="P59" s="14" t="str">
        <f>IF($D$6="Vertical", "A6", "D5")</f>
        <v>D5</v>
      </c>
      <c r="Q59" s="14">
        <v>106</v>
      </c>
      <c r="R59" s="14" t="str">
        <f t="shared" si="2"/>
        <v>N</v>
      </c>
      <c r="S59" s="14" t="str">
        <f t="shared" si="3"/>
        <v>D5</v>
      </c>
      <c r="T59" s="14" t="str">
        <f t="shared" si="4"/>
        <v>premix</v>
      </c>
      <c r="U59" s="14" t="str">
        <f t="shared" si="5"/>
        <v/>
      </c>
      <c r="V59" s="14" t="str">
        <f t="shared" si="6"/>
        <v/>
      </c>
      <c r="W59" s="14" t="str">
        <f t="shared" si="7"/>
        <v/>
      </c>
      <c r="X59" s="14" t="str">
        <f t="shared" si="8"/>
        <v/>
      </c>
      <c r="Y59" s="19" t="str">
        <f t="shared" si="9"/>
        <v/>
      </c>
      <c r="AA59" s="14" t="str">
        <f>IF($D$6="Vertical", "A6", "D5")</f>
        <v>D5</v>
      </c>
      <c r="AB59" s="14">
        <v>106</v>
      </c>
      <c r="AC59" s="14" t="str">
        <f t="shared" si="10"/>
        <v>N</v>
      </c>
      <c r="AD59" s="14" t="str">
        <f t="shared" si="11"/>
        <v>D5</v>
      </c>
      <c r="AE59" s="14" t="str">
        <f t="shared" si="12"/>
        <v/>
      </c>
      <c r="AF59" s="14" t="str">
        <f t="shared" si="13"/>
        <v/>
      </c>
      <c r="AG59" s="14" t="str">
        <f t="shared" si="14"/>
        <v/>
      </c>
      <c r="AH59" s="14" t="str">
        <f t="shared" si="15"/>
        <v/>
      </c>
      <c r="AI59" s="14" t="str">
        <f t="shared" si="16"/>
        <v/>
      </c>
      <c r="AJ59" s="19" t="str">
        <f t="shared" si="17"/>
        <v/>
      </c>
    </row>
    <row r="60" spans="1:36" ht="24" customHeight="1">
      <c r="A60" s="22"/>
      <c r="B60" s="84">
        <v>7</v>
      </c>
      <c r="C60" s="85"/>
      <c r="D60" s="37" t="str">
        <f>IF($D$6="Vertical", "G1", "A7")</f>
        <v>A7</v>
      </c>
      <c r="E60" s="74" t="str">
        <f t="shared" si="21"/>
        <v/>
      </c>
      <c r="F60" s="75"/>
      <c r="G60" s="76" t="str">
        <f t="shared" si="22"/>
        <v/>
      </c>
      <c r="H60" s="77"/>
      <c r="I60" s="42"/>
      <c r="J60" s="64"/>
      <c r="K60" s="43" t="str">
        <f t="shared" si="23"/>
        <v>premix</v>
      </c>
      <c r="L60" s="46" t="str">
        <f t="shared" si="24"/>
        <v/>
      </c>
      <c r="M60" s="50" t="str">
        <f>IF($D$6="Vertical", "G1", "A7")</f>
        <v>A7</v>
      </c>
      <c r="N60" s="129"/>
      <c r="O60" s="23"/>
      <c r="P60" s="14" t="str">
        <f>IF($D$6="Vertical", "B6", "D6")</f>
        <v>D6</v>
      </c>
      <c r="Q60" s="14">
        <v>107</v>
      </c>
      <c r="R60" s="14" t="str">
        <f t="shared" si="2"/>
        <v>N</v>
      </c>
      <c r="S60" s="14" t="str">
        <f t="shared" si="3"/>
        <v>D6</v>
      </c>
      <c r="T60" s="14" t="str">
        <f t="shared" si="4"/>
        <v>premix</v>
      </c>
      <c r="U60" s="14" t="str">
        <f t="shared" si="5"/>
        <v/>
      </c>
      <c r="V60" s="14" t="str">
        <f t="shared" si="6"/>
        <v/>
      </c>
      <c r="W60" s="14" t="str">
        <f t="shared" si="7"/>
        <v/>
      </c>
      <c r="X60" s="14" t="str">
        <f t="shared" si="8"/>
        <v/>
      </c>
      <c r="Y60" s="19" t="str">
        <f t="shared" si="9"/>
        <v/>
      </c>
      <c r="AA60" s="14" t="str">
        <f>IF($D$6="Vertical", "B6", "D6")</f>
        <v>D6</v>
      </c>
      <c r="AB60" s="14">
        <v>107</v>
      </c>
      <c r="AC60" s="14" t="str">
        <f t="shared" si="10"/>
        <v>N</v>
      </c>
      <c r="AD60" s="14" t="str">
        <f t="shared" si="11"/>
        <v>D6</v>
      </c>
      <c r="AE60" s="14" t="str">
        <f t="shared" si="12"/>
        <v/>
      </c>
      <c r="AF60" s="14" t="str">
        <f t="shared" si="13"/>
        <v/>
      </c>
      <c r="AG60" s="14" t="str">
        <f t="shared" si="14"/>
        <v/>
      </c>
      <c r="AH60" s="14" t="str">
        <f t="shared" si="15"/>
        <v/>
      </c>
      <c r="AI60" s="14" t="str">
        <f t="shared" si="16"/>
        <v/>
      </c>
      <c r="AJ60" s="19" t="str">
        <f t="shared" si="17"/>
        <v/>
      </c>
    </row>
    <row r="61" spans="1:36" ht="24" customHeight="1">
      <c r="A61" s="22"/>
      <c r="B61" s="84">
        <v>8</v>
      </c>
      <c r="C61" s="85"/>
      <c r="D61" s="37" t="str">
        <f>IF($D$6="Vertical", "H1", "A8")</f>
        <v>A8</v>
      </c>
      <c r="E61" s="74" t="str">
        <f t="shared" si="21"/>
        <v/>
      </c>
      <c r="F61" s="75"/>
      <c r="G61" s="76" t="str">
        <f t="shared" si="22"/>
        <v/>
      </c>
      <c r="H61" s="77"/>
      <c r="I61" s="42"/>
      <c r="J61" s="64"/>
      <c r="K61" s="43" t="str">
        <f t="shared" si="23"/>
        <v>premix</v>
      </c>
      <c r="L61" s="46" t="str">
        <f t="shared" si="24"/>
        <v/>
      </c>
      <c r="M61" s="50" t="str">
        <f>IF($D$6="Vertical", "H1", "A8")</f>
        <v>A8</v>
      </c>
      <c r="N61" s="129"/>
      <c r="O61" s="23"/>
      <c r="P61" s="14" t="str">
        <f>IF($D$6="Vertical", "C6", "D7")</f>
        <v>D7</v>
      </c>
      <c r="Q61" s="14">
        <v>108</v>
      </c>
      <c r="R61" s="14" t="str">
        <f t="shared" si="2"/>
        <v>N</v>
      </c>
      <c r="S61" s="14" t="str">
        <f t="shared" si="3"/>
        <v>D7</v>
      </c>
      <c r="T61" s="14" t="str">
        <f t="shared" si="4"/>
        <v>premix</v>
      </c>
      <c r="U61" s="14" t="str">
        <f t="shared" si="5"/>
        <v/>
      </c>
      <c r="V61" s="14" t="str">
        <f t="shared" si="6"/>
        <v/>
      </c>
      <c r="W61" s="14" t="str">
        <f t="shared" si="7"/>
        <v/>
      </c>
      <c r="X61" s="14" t="str">
        <f t="shared" si="8"/>
        <v/>
      </c>
      <c r="Y61" s="19" t="str">
        <f t="shared" si="9"/>
        <v/>
      </c>
      <c r="AA61" s="14" t="str">
        <f>IF($D$6="Vertical", "C6", "D7")</f>
        <v>D7</v>
      </c>
      <c r="AB61" s="14">
        <v>108</v>
      </c>
      <c r="AC61" s="14" t="str">
        <f t="shared" si="10"/>
        <v>N</v>
      </c>
      <c r="AD61" s="14" t="str">
        <f t="shared" si="11"/>
        <v>D7</v>
      </c>
      <c r="AE61" s="14" t="str">
        <f t="shared" si="12"/>
        <v/>
      </c>
      <c r="AF61" s="14" t="str">
        <f t="shared" si="13"/>
        <v/>
      </c>
      <c r="AG61" s="14" t="str">
        <f t="shared" si="14"/>
        <v/>
      </c>
      <c r="AH61" s="14" t="str">
        <f t="shared" si="15"/>
        <v/>
      </c>
      <c r="AI61" s="14" t="str">
        <f t="shared" si="16"/>
        <v/>
      </c>
      <c r="AJ61" s="19" t="str">
        <f t="shared" si="17"/>
        <v/>
      </c>
    </row>
    <row r="62" spans="1:36" ht="24" customHeight="1">
      <c r="A62" s="22"/>
      <c r="B62" s="84">
        <v>9</v>
      </c>
      <c r="C62" s="85"/>
      <c r="D62" s="37" t="str">
        <f>IF($D$6="Vertical", "A2", "A9")</f>
        <v>A9</v>
      </c>
      <c r="E62" s="74" t="str">
        <f t="shared" si="21"/>
        <v/>
      </c>
      <c r="F62" s="75"/>
      <c r="G62" s="76" t="str">
        <f t="shared" si="22"/>
        <v/>
      </c>
      <c r="H62" s="77"/>
      <c r="I62" s="42"/>
      <c r="J62" s="64"/>
      <c r="K62" s="43" t="str">
        <f t="shared" si="23"/>
        <v>premix</v>
      </c>
      <c r="L62" s="46" t="str">
        <f t="shared" si="24"/>
        <v/>
      </c>
      <c r="M62" s="50" t="str">
        <f>IF($D$6="Vertical", "A2", "A9")</f>
        <v>A9</v>
      </c>
      <c r="N62" s="129"/>
      <c r="O62" s="23"/>
      <c r="P62" s="14" t="str">
        <f>IF($D$6="Vertical", "D6", "D8")</f>
        <v>D8</v>
      </c>
      <c r="Q62" s="14">
        <v>109</v>
      </c>
      <c r="R62" s="14" t="str">
        <f t="shared" si="2"/>
        <v>N</v>
      </c>
      <c r="S62" s="14" t="str">
        <f t="shared" si="3"/>
        <v>D8</v>
      </c>
      <c r="T62" s="14" t="str">
        <f t="shared" si="4"/>
        <v>premix</v>
      </c>
      <c r="U62" s="14" t="str">
        <f t="shared" si="5"/>
        <v/>
      </c>
      <c r="V62" s="14" t="str">
        <f t="shared" si="6"/>
        <v/>
      </c>
      <c r="W62" s="14" t="str">
        <f t="shared" si="7"/>
        <v/>
      </c>
      <c r="X62" s="14" t="str">
        <f t="shared" si="8"/>
        <v/>
      </c>
      <c r="Y62" s="19" t="str">
        <f t="shared" si="9"/>
        <v/>
      </c>
      <c r="AA62" s="14" t="str">
        <f>IF($D$6="Vertical", "D6", "D8")</f>
        <v>D8</v>
      </c>
      <c r="AB62" s="14">
        <v>109</v>
      </c>
      <c r="AC62" s="14" t="str">
        <f t="shared" si="10"/>
        <v>N</v>
      </c>
      <c r="AD62" s="14" t="str">
        <f t="shared" si="11"/>
        <v>D8</v>
      </c>
      <c r="AE62" s="14" t="str">
        <f t="shared" si="12"/>
        <v/>
      </c>
      <c r="AF62" s="14" t="str">
        <f t="shared" si="13"/>
        <v/>
      </c>
      <c r="AG62" s="14" t="str">
        <f t="shared" si="14"/>
        <v/>
      </c>
      <c r="AH62" s="14" t="str">
        <f t="shared" si="15"/>
        <v/>
      </c>
      <c r="AI62" s="14" t="str">
        <f t="shared" si="16"/>
        <v/>
      </c>
      <c r="AJ62" s="19" t="str">
        <f t="shared" si="17"/>
        <v/>
      </c>
    </row>
    <row r="63" spans="1:36" ht="24" customHeight="1">
      <c r="A63" s="22"/>
      <c r="B63" s="84">
        <v>10</v>
      </c>
      <c r="C63" s="85"/>
      <c r="D63" s="37" t="str">
        <f>IF($D$6="Vertical", "B2", "A10")</f>
        <v>A10</v>
      </c>
      <c r="E63" s="74" t="str">
        <f t="shared" si="21"/>
        <v/>
      </c>
      <c r="F63" s="75"/>
      <c r="G63" s="76" t="str">
        <f t="shared" si="22"/>
        <v/>
      </c>
      <c r="H63" s="77"/>
      <c r="I63" s="42"/>
      <c r="J63" s="64"/>
      <c r="K63" s="43" t="str">
        <f t="shared" si="23"/>
        <v>premix</v>
      </c>
      <c r="L63" s="46" t="str">
        <f t="shared" si="24"/>
        <v/>
      </c>
      <c r="M63" s="50" t="str">
        <f>IF($D$6="Vertical", "B2", "A10")</f>
        <v>A10</v>
      </c>
      <c r="N63" s="129"/>
      <c r="O63" s="23"/>
      <c r="P63" s="14" t="str">
        <f>IF($D$6="Vertical", "E6", "D9")</f>
        <v>D9</v>
      </c>
      <c r="Q63" s="14">
        <v>110</v>
      </c>
      <c r="R63" s="14" t="str">
        <f t="shared" si="2"/>
        <v>N</v>
      </c>
      <c r="S63" s="14" t="str">
        <f t="shared" si="3"/>
        <v>D9</v>
      </c>
      <c r="T63" s="14" t="str">
        <f t="shared" si="4"/>
        <v>premix</v>
      </c>
      <c r="U63" s="14" t="str">
        <f t="shared" si="5"/>
        <v/>
      </c>
      <c r="V63" s="14" t="str">
        <f t="shared" si="6"/>
        <v/>
      </c>
      <c r="W63" s="14" t="str">
        <f t="shared" si="7"/>
        <v/>
      </c>
      <c r="X63" s="14" t="str">
        <f t="shared" si="8"/>
        <v/>
      </c>
      <c r="Y63" s="19" t="str">
        <f t="shared" si="9"/>
        <v/>
      </c>
      <c r="AA63" s="14" t="str">
        <f>IF($D$6="Vertical", "E6", "D9")</f>
        <v>D9</v>
      </c>
      <c r="AB63" s="14">
        <v>110</v>
      </c>
      <c r="AC63" s="14" t="str">
        <f t="shared" si="10"/>
        <v>N</v>
      </c>
      <c r="AD63" s="14" t="str">
        <f t="shared" si="11"/>
        <v>D9</v>
      </c>
      <c r="AE63" s="14" t="str">
        <f t="shared" si="12"/>
        <v/>
      </c>
      <c r="AF63" s="14" t="str">
        <f t="shared" si="13"/>
        <v/>
      </c>
      <c r="AG63" s="14" t="str">
        <f t="shared" si="14"/>
        <v/>
      </c>
      <c r="AH63" s="14" t="str">
        <f t="shared" si="15"/>
        <v/>
      </c>
      <c r="AI63" s="14" t="str">
        <f t="shared" si="16"/>
        <v/>
      </c>
      <c r="AJ63" s="19" t="str">
        <f t="shared" si="17"/>
        <v/>
      </c>
    </row>
    <row r="64" spans="1:36" ht="24" customHeight="1">
      <c r="A64" s="22"/>
      <c r="B64" s="84">
        <v>11</v>
      </c>
      <c r="C64" s="85"/>
      <c r="D64" s="37" t="str">
        <f>IF($D$6="Vertical", "C2", "A11")</f>
        <v>A11</v>
      </c>
      <c r="E64" s="74" t="str">
        <f t="shared" si="21"/>
        <v/>
      </c>
      <c r="F64" s="75"/>
      <c r="G64" s="76" t="str">
        <f t="shared" si="22"/>
        <v/>
      </c>
      <c r="H64" s="77"/>
      <c r="I64" s="42"/>
      <c r="J64" s="64"/>
      <c r="K64" s="43" t="str">
        <f t="shared" si="23"/>
        <v>premix</v>
      </c>
      <c r="L64" s="46" t="str">
        <f t="shared" si="24"/>
        <v/>
      </c>
      <c r="M64" s="50" t="str">
        <f>IF($D$6="Vertical", "C2", "A11")</f>
        <v>A11</v>
      </c>
      <c r="N64" s="129"/>
      <c r="O64" s="23"/>
      <c r="P64" s="14" t="str">
        <f>IF($D$6="Vertical", "F6", "D10")</f>
        <v>D10</v>
      </c>
      <c r="Q64" s="14">
        <v>111</v>
      </c>
      <c r="R64" s="14" t="str">
        <f t="shared" si="2"/>
        <v>N</v>
      </c>
      <c r="S64" s="14" t="str">
        <f t="shared" si="3"/>
        <v>D10</v>
      </c>
      <c r="T64" s="14" t="str">
        <f t="shared" si="4"/>
        <v>premix</v>
      </c>
      <c r="U64" s="14" t="str">
        <f t="shared" si="5"/>
        <v/>
      </c>
      <c r="V64" s="14" t="str">
        <f t="shared" si="6"/>
        <v/>
      </c>
      <c r="W64" s="14" t="str">
        <f t="shared" si="7"/>
        <v/>
      </c>
      <c r="X64" s="14" t="str">
        <f t="shared" si="8"/>
        <v/>
      </c>
      <c r="Y64" s="19" t="str">
        <f t="shared" si="9"/>
        <v/>
      </c>
      <c r="AA64" s="14" t="str">
        <f>IF($D$6="Vertical", "F6", "D10")</f>
        <v>D10</v>
      </c>
      <c r="AB64" s="14">
        <v>111</v>
      </c>
      <c r="AC64" s="14" t="str">
        <f t="shared" si="10"/>
        <v>N</v>
      </c>
      <c r="AD64" s="14" t="str">
        <f t="shared" si="11"/>
        <v>D10</v>
      </c>
      <c r="AE64" s="14" t="str">
        <f t="shared" si="12"/>
        <v/>
      </c>
      <c r="AF64" s="14" t="str">
        <f t="shared" si="13"/>
        <v/>
      </c>
      <c r="AG64" s="14" t="str">
        <f t="shared" si="14"/>
        <v/>
      </c>
      <c r="AH64" s="14" t="str">
        <f t="shared" si="15"/>
        <v/>
      </c>
      <c r="AI64" s="14" t="str">
        <f t="shared" si="16"/>
        <v/>
      </c>
      <c r="AJ64" s="19" t="str">
        <f t="shared" si="17"/>
        <v/>
      </c>
    </row>
    <row r="65" spans="1:36" ht="24" customHeight="1">
      <c r="A65" s="22"/>
      <c r="B65" s="84">
        <v>12</v>
      </c>
      <c r="C65" s="85"/>
      <c r="D65" s="37" t="str">
        <f>IF($D$6="Vertical", "D2", "A12")</f>
        <v>A12</v>
      </c>
      <c r="E65" s="74" t="str">
        <f t="shared" si="21"/>
        <v/>
      </c>
      <c r="F65" s="75"/>
      <c r="G65" s="76" t="str">
        <f t="shared" si="22"/>
        <v/>
      </c>
      <c r="H65" s="77"/>
      <c r="I65" s="42"/>
      <c r="J65" s="64"/>
      <c r="K65" s="43" t="str">
        <f t="shared" si="23"/>
        <v>premix</v>
      </c>
      <c r="L65" s="46" t="str">
        <f t="shared" si="24"/>
        <v/>
      </c>
      <c r="M65" s="50" t="str">
        <f>IF($D$6="Vertical", "D2", "A12")</f>
        <v>A12</v>
      </c>
      <c r="N65" s="129"/>
      <c r="O65" s="23"/>
      <c r="P65" s="14" t="str">
        <f>IF($D$6="Vertical", "G6", "D11")</f>
        <v>D11</v>
      </c>
      <c r="Q65" s="14">
        <v>112</v>
      </c>
      <c r="R65" s="14" t="str">
        <f t="shared" si="2"/>
        <v>N</v>
      </c>
      <c r="S65" s="14" t="str">
        <f t="shared" si="3"/>
        <v>D11</v>
      </c>
      <c r="T65" s="14" t="str">
        <f t="shared" si="4"/>
        <v>premix</v>
      </c>
      <c r="U65" s="14" t="str">
        <f t="shared" si="5"/>
        <v/>
      </c>
      <c r="V65" s="14" t="str">
        <f t="shared" si="6"/>
        <v/>
      </c>
      <c r="W65" s="14" t="str">
        <f t="shared" si="7"/>
        <v/>
      </c>
      <c r="X65" s="14" t="str">
        <f t="shared" si="8"/>
        <v/>
      </c>
      <c r="Y65" s="19" t="str">
        <f t="shared" si="9"/>
        <v/>
      </c>
      <c r="AA65" s="14" t="str">
        <f>IF($D$6="Vertical", "G6", "D11")</f>
        <v>D11</v>
      </c>
      <c r="AB65" s="14">
        <v>112</v>
      </c>
      <c r="AC65" s="14" t="str">
        <f t="shared" si="10"/>
        <v>N</v>
      </c>
      <c r="AD65" s="14" t="str">
        <f t="shared" si="11"/>
        <v>D11</v>
      </c>
      <c r="AE65" s="14" t="str">
        <f t="shared" si="12"/>
        <v/>
      </c>
      <c r="AF65" s="14" t="str">
        <f t="shared" si="13"/>
        <v/>
      </c>
      <c r="AG65" s="14" t="str">
        <f t="shared" si="14"/>
        <v/>
      </c>
      <c r="AH65" s="14" t="str">
        <f t="shared" si="15"/>
        <v/>
      </c>
      <c r="AI65" s="14" t="str">
        <f t="shared" si="16"/>
        <v/>
      </c>
      <c r="AJ65" s="19" t="str">
        <f t="shared" si="17"/>
        <v/>
      </c>
    </row>
    <row r="66" spans="1:36" ht="24" customHeight="1">
      <c r="A66" s="22"/>
      <c r="B66" s="84">
        <v>13</v>
      </c>
      <c r="C66" s="85"/>
      <c r="D66" s="37" t="str">
        <f>IF($D$6="Vertical", "E2", "B1")</f>
        <v>B1</v>
      </c>
      <c r="E66" s="74" t="str">
        <f t="shared" si="21"/>
        <v/>
      </c>
      <c r="F66" s="75"/>
      <c r="G66" s="76" t="str">
        <f t="shared" si="22"/>
        <v/>
      </c>
      <c r="H66" s="77"/>
      <c r="I66" s="42"/>
      <c r="J66" s="64"/>
      <c r="K66" s="43" t="str">
        <f t="shared" si="23"/>
        <v>premix</v>
      </c>
      <c r="L66" s="46" t="str">
        <f t="shared" si="24"/>
        <v/>
      </c>
      <c r="M66" s="50" t="str">
        <f>IF($D$6="Vertical", "E2", "B1")</f>
        <v>B1</v>
      </c>
      <c r="N66" s="129"/>
      <c r="O66" s="23"/>
      <c r="P66" s="14" t="str">
        <f>IF($D$6="Vertical", "H6", "D12")</f>
        <v>D12</v>
      </c>
      <c r="Q66" s="14">
        <v>113</v>
      </c>
      <c r="R66" s="14" t="str">
        <f t="shared" si="2"/>
        <v>N</v>
      </c>
      <c r="S66" s="14" t="str">
        <f t="shared" si="3"/>
        <v>D12</v>
      </c>
      <c r="T66" s="14" t="str">
        <f t="shared" si="4"/>
        <v>premix</v>
      </c>
      <c r="U66" s="14" t="str">
        <f t="shared" si="5"/>
        <v/>
      </c>
      <c r="V66" s="14" t="str">
        <f t="shared" si="6"/>
        <v/>
      </c>
      <c r="W66" s="14" t="str">
        <f t="shared" si="7"/>
        <v/>
      </c>
      <c r="X66" s="14" t="str">
        <f t="shared" si="8"/>
        <v/>
      </c>
      <c r="Y66" s="19" t="str">
        <f t="shared" si="9"/>
        <v/>
      </c>
      <c r="AA66" s="14" t="str">
        <f>IF($D$6="Vertical", "H6", "D12")</f>
        <v>D12</v>
      </c>
      <c r="AB66" s="14">
        <v>113</v>
      </c>
      <c r="AC66" s="14" t="str">
        <f t="shared" si="10"/>
        <v>N</v>
      </c>
      <c r="AD66" s="14" t="str">
        <f t="shared" si="11"/>
        <v>D12</v>
      </c>
      <c r="AE66" s="14" t="str">
        <f t="shared" si="12"/>
        <v/>
      </c>
      <c r="AF66" s="14" t="str">
        <f t="shared" si="13"/>
        <v/>
      </c>
      <c r="AG66" s="14" t="str">
        <f t="shared" si="14"/>
        <v/>
      </c>
      <c r="AH66" s="14" t="str">
        <f t="shared" si="15"/>
        <v/>
      </c>
      <c r="AI66" s="14" t="str">
        <f t="shared" si="16"/>
        <v/>
      </c>
      <c r="AJ66" s="19" t="str">
        <f t="shared" si="17"/>
        <v/>
      </c>
    </row>
    <row r="67" spans="1:36" ht="24" customHeight="1">
      <c r="A67" s="22"/>
      <c r="B67" s="84">
        <v>14</v>
      </c>
      <c r="C67" s="85"/>
      <c r="D67" s="37" t="str">
        <f>IF($D$6="Vertical", "F2", "B2")</f>
        <v>B2</v>
      </c>
      <c r="E67" s="74" t="str">
        <f t="shared" si="21"/>
        <v/>
      </c>
      <c r="F67" s="75"/>
      <c r="G67" s="76" t="str">
        <f t="shared" si="22"/>
        <v/>
      </c>
      <c r="H67" s="77"/>
      <c r="I67" s="42"/>
      <c r="J67" s="64"/>
      <c r="K67" s="43" t="str">
        <f t="shared" si="23"/>
        <v>premix</v>
      </c>
      <c r="L67" s="46" t="str">
        <f t="shared" si="24"/>
        <v/>
      </c>
      <c r="M67" s="50" t="str">
        <f>IF($D$6="Vertical", "F2", "B2")</f>
        <v>B2</v>
      </c>
      <c r="N67" s="129"/>
      <c r="P67" s="14" t="str">
        <f>IF($D$6="Vertical", "A7", "E1")</f>
        <v>E1</v>
      </c>
      <c r="Q67" s="14">
        <v>114</v>
      </c>
      <c r="R67" s="14" t="str">
        <f t="shared" si="2"/>
        <v>N</v>
      </c>
      <c r="S67" s="14" t="str">
        <f t="shared" si="3"/>
        <v>E1</v>
      </c>
      <c r="T67" s="14" t="str">
        <f t="shared" si="4"/>
        <v>premix</v>
      </c>
      <c r="U67" s="14" t="str">
        <f t="shared" si="5"/>
        <v/>
      </c>
      <c r="V67" s="14" t="str">
        <f t="shared" si="6"/>
        <v/>
      </c>
      <c r="W67" s="14" t="str">
        <f t="shared" si="7"/>
        <v/>
      </c>
      <c r="X67" s="14" t="str">
        <f t="shared" si="8"/>
        <v/>
      </c>
      <c r="Y67" s="19" t="str">
        <f t="shared" si="9"/>
        <v/>
      </c>
      <c r="AA67" s="14" t="str">
        <f>IF($D$6="Vertical", "A7", "E1")</f>
        <v>E1</v>
      </c>
      <c r="AB67" s="14">
        <v>114</v>
      </c>
      <c r="AC67" s="14" t="str">
        <f t="shared" si="10"/>
        <v>N</v>
      </c>
      <c r="AD67" s="14" t="str">
        <f t="shared" si="11"/>
        <v>E1</v>
      </c>
      <c r="AE67" s="14" t="str">
        <f t="shared" si="12"/>
        <v/>
      </c>
      <c r="AF67" s="14" t="str">
        <f t="shared" si="13"/>
        <v/>
      </c>
      <c r="AG67" s="14" t="str">
        <f t="shared" si="14"/>
        <v/>
      </c>
      <c r="AH67" s="14" t="str">
        <f t="shared" si="15"/>
        <v/>
      </c>
      <c r="AI67" s="14" t="str">
        <f t="shared" si="16"/>
        <v/>
      </c>
      <c r="AJ67" s="19" t="str">
        <f t="shared" si="17"/>
        <v/>
      </c>
    </row>
    <row r="68" spans="1:36" ht="24" customHeight="1">
      <c r="A68" s="22"/>
      <c r="B68" s="84">
        <v>15</v>
      </c>
      <c r="C68" s="85"/>
      <c r="D68" s="37" t="str">
        <f>IF($D$6="Vertical", "G2", "B3")</f>
        <v>B3</v>
      </c>
      <c r="E68" s="74" t="str">
        <f t="shared" si="21"/>
        <v/>
      </c>
      <c r="F68" s="75"/>
      <c r="G68" s="76" t="str">
        <f t="shared" si="22"/>
        <v/>
      </c>
      <c r="H68" s="77"/>
      <c r="I68" s="42"/>
      <c r="J68" s="64"/>
      <c r="K68" s="43" t="str">
        <f t="shared" si="23"/>
        <v>premix</v>
      </c>
      <c r="L68" s="46" t="str">
        <f t="shared" si="24"/>
        <v/>
      </c>
      <c r="M68" s="50" t="str">
        <f>IF($D$6="Vertical", "G2", "B3")</f>
        <v>B3</v>
      </c>
      <c r="N68" s="129"/>
      <c r="P68" s="14" t="str">
        <f>IF($D$6="Vertical", "B7", "E2")</f>
        <v>E2</v>
      </c>
      <c r="Q68" s="14">
        <v>115</v>
      </c>
      <c r="R68" s="14" t="str">
        <f t="shared" si="2"/>
        <v>N</v>
      </c>
      <c r="S68" s="14" t="str">
        <f t="shared" si="3"/>
        <v>E2</v>
      </c>
      <c r="T68" s="14" t="str">
        <f t="shared" si="4"/>
        <v>premix</v>
      </c>
      <c r="U68" s="14" t="str">
        <f t="shared" si="5"/>
        <v/>
      </c>
      <c r="V68" s="14" t="str">
        <f t="shared" si="6"/>
        <v/>
      </c>
      <c r="W68" s="14" t="str">
        <f t="shared" si="7"/>
        <v/>
      </c>
      <c r="X68" s="14" t="str">
        <f t="shared" si="8"/>
        <v/>
      </c>
      <c r="Y68" s="19" t="str">
        <f t="shared" si="9"/>
        <v/>
      </c>
      <c r="AA68" s="14" t="str">
        <f>IF($D$6="Vertical", "B7", "E2")</f>
        <v>E2</v>
      </c>
      <c r="AB68" s="14">
        <v>115</v>
      </c>
      <c r="AC68" s="14" t="str">
        <f t="shared" si="10"/>
        <v>N</v>
      </c>
      <c r="AD68" s="14" t="str">
        <f t="shared" si="11"/>
        <v>E2</v>
      </c>
      <c r="AE68" s="14" t="str">
        <f t="shared" si="12"/>
        <v/>
      </c>
      <c r="AF68" s="14" t="str">
        <f t="shared" si="13"/>
        <v/>
      </c>
      <c r="AG68" s="14" t="str">
        <f t="shared" si="14"/>
        <v/>
      </c>
      <c r="AH68" s="14" t="str">
        <f t="shared" si="15"/>
        <v/>
      </c>
      <c r="AI68" s="14" t="str">
        <f t="shared" si="16"/>
        <v/>
      </c>
      <c r="AJ68" s="19" t="str">
        <f t="shared" si="17"/>
        <v/>
      </c>
    </row>
    <row r="69" spans="1:36" ht="24" customHeight="1">
      <c r="B69" s="84">
        <v>16</v>
      </c>
      <c r="C69" s="85"/>
      <c r="D69" s="37" t="str">
        <f>IF($D$6="Vertical", "H2", "B4")</f>
        <v>B4</v>
      </c>
      <c r="E69" s="74" t="str">
        <f t="shared" si="21"/>
        <v/>
      </c>
      <c r="F69" s="75"/>
      <c r="G69" s="76" t="str">
        <f t="shared" si="22"/>
        <v/>
      </c>
      <c r="H69" s="77"/>
      <c r="I69" s="42"/>
      <c r="J69" s="64"/>
      <c r="K69" s="43" t="str">
        <f t="shared" si="23"/>
        <v>premix</v>
      </c>
      <c r="L69" s="46" t="str">
        <f t="shared" si="24"/>
        <v/>
      </c>
      <c r="M69" s="50" t="str">
        <f>IF($D$6="Vertical", "H2", "B4")</f>
        <v>B4</v>
      </c>
      <c r="N69" s="129"/>
      <c r="P69" s="14" t="str">
        <f>IF($D$6="Vertical", "C7", "E3")</f>
        <v>E3</v>
      </c>
      <c r="Q69" s="14">
        <v>116</v>
      </c>
      <c r="R69" s="14" t="str">
        <f t="shared" si="2"/>
        <v>N</v>
      </c>
      <c r="S69" s="14" t="str">
        <f t="shared" si="3"/>
        <v>E3</v>
      </c>
      <c r="T69" s="14" t="str">
        <f t="shared" si="4"/>
        <v>premix</v>
      </c>
      <c r="U69" s="14" t="str">
        <f t="shared" si="5"/>
        <v/>
      </c>
      <c r="V69" s="14" t="str">
        <f t="shared" si="6"/>
        <v/>
      </c>
      <c r="W69" s="14" t="str">
        <f t="shared" si="7"/>
        <v/>
      </c>
      <c r="X69" s="14" t="str">
        <f t="shared" si="8"/>
        <v/>
      </c>
      <c r="Y69" s="19" t="str">
        <f t="shared" si="9"/>
        <v/>
      </c>
      <c r="AA69" s="14" t="str">
        <f>IF($D$6="Vertical", "C7", "E3")</f>
        <v>E3</v>
      </c>
      <c r="AB69" s="14">
        <v>116</v>
      </c>
      <c r="AC69" s="14" t="str">
        <f t="shared" si="10"/>
        <v>N</v>
      </c>
      <c r="AD69" s="14" t="str">
        <f t="shared" si="11"/>
        <v>E3</v>
      </c>
      <c r="AE69" s="14" t="str">
        <f t="shared" si="12"/>
        <v/>
      </c>
      <c r="AF69" s="14" t="str">
        <f t="shared" si="13"/>
        <v/>
      </c>
      <c r="AG69" s="14" t="str">
        <f t="shared" si="14"/>
        <v/>
      </c>
      <c r="AH69" s="14" t="str">
        <f t="shared" si="15"/>
        <v/>
      </c>
      <c r="AI69" s="14" t="str">
        <f t="shared" si="16"/>
        <v/>
      </c>
      <c r="AJ69" s="19" t="str">
        <f t="shared" si="17"/>
        <v/>
      </c>
    </row>
    <row r="70" spans="1:36" ht="24" customHeight="1">
      <c r="B70" s="84">
        <v>17</v>
      </c>
      <c r="C70" s="85"/>
      <c r="D70" s="37" t="str">
        <f>IF($D$6="Vertical", "A3", "B5")</f>
        <v>B5</v>
      </c>
      <c r="E70" s="74" t="str">
        <f t="shared" si="21"/>
        <v/>
      </c>
      <c r="F70" s="75"/>
      <c r="G70" s="76" t="str">
        <f t="shared" si="22"/>
        <v/>
      </c>
      <c r="H70" s="77"/>
      <c r="I70" s="42"/>
      <c r="J70" s="64"/>
      <c r="K70" s="43" t="str">
        <f t="shared" si="23"/>
        <v>premix</v>
      </c>
      <c r="L70" s="46" t="str">
        <f t="shared" si="24"/>
        <v/>
      </c>
      <c r="M70" s="50" t="str">
        <f>IF($D$6="Vertical", "A3", "B5")</f>
        <v>B5</v>
      </c>
      <c r="N70" s="129"/>
      <c r="O70" s="24"/>
      <c r="P70" s="14" t="str">
        <f>IF($D$6="Vertical", "D7", "E4")</f>
        <v>E4</v>
      </c>
      <c r="Q70" s="14">
        <v>117</v>
      </c>
      <c r="R70" s="14" t="str">
        <f t="shared" si="2"/>
        <v>N</v>
      </c>
      <c r="S70" s="14" t="str">
        <f t="shared" si="3"/>
        <v>E4</v>
      </c>
      <c r="T70" s="14" t="str">
        <f t="shared" si="4"/>
        <v>premix</v>
      </c>
      <c r="U70" s="14" t="str">
        <f t="shared" si="5"/>
        <v/>
      </c>
      <c r="V70" s="14" t="str">
        <f t="shared" si="6"/>
        <v/>
      </c>
      <c r="W70" s="14" t="str">
        <f t="shared" si="7"/>
        <v/>
      </c>
      <c r="X70" s="14" t="str">
        <f t="shared" si="8"/>
        <v/>
      </c>
      <c r="Y70" s="19" t="str">
        <f t="shared" si="9"/>
        <v/>
      </c>
      <c r="AA70" s="14" t="str">
        <f>IF($D$6="Vertical", "D7", "E4")</f>
        <v>E4</v>
      </c>
      <c r="AB70" s="14">
        <v>117</v>
      </c>
      <c r="AC70" s="14" t="str">
        <f t="shared" si="10"/>
        <v>N</v>
      </c>
      <c r="AD70" s="14" t="str">
        <f t="shared" si="11"/>
        <v>E4</v>
      </c>
      <c r="AE70" s="14" t="str">
        <f t="shared" si="12"/>
        <v/>
      </c>
      <c r="AF70" s="14" t="str">
        <f t="shared" si="13"/>
        <v/>
      </c>
      <c r="AG70" s="14" t="str">
        <f t="shared" si="14"/>
        <v/>
      </c>
      <c r="AH70" s="14" t="str">
        <f t="shared" si="15"/>
        <v/>
      </c>
      <c r="AI70" s="14" t="str">
        <f t="shared" si="16"/>
        <v/>
      </c>
      <c r="AJ70" s="19" t="str">
        <f t="shared" si="17"/>
        <v/>
      </c>
    </row>
    <row r="71" spans="1:36" ht="24" customHeight="1">
      <c r="B71" s="84">
        <v>18</v>
      </c>
      <c r="C71" s="85"/>
      <c r="D71" s="37" t="str">
        <f>IF($D$6="Vertical", "B3", "B6")</f>
        <v>B6</v>
      </c>
      <c r="E71" s="74" t="str">
        <f t="shared" si="21"/>
        <v/>
      </c>
      <c r="F71" s="75"/>
      <c r="G71" s="76" t="str">
        <f t="shared" si="22"/>
        <v/>
      </c>
      <c r="H71" s="77"/>
      <c r="I71" s="42"/>
      <c r="J71" s="64"/>
      <c r="K71" s="43" t="str">
        <f t="shared" si="23"/>
        <v>premix</v>
      </c>
      <c r="L71" s="46" t="str">
        <f t="shared" si="24"/>
        <v/>
      </c>
      <c r="M71" s="50" t="str">
        <f>IF($D$6="Vertical", "B3", "B6")</f>
        <v>B6</v>
      </c>
      <c r="N71" s="129"/>
      <c r="P71" s="14" t="str">
        <f>IF($D$6="Vertical", "E7", "E5")</f>
        <v>E5</v>
      </c>
      <c r="Q71" s="14">
        <v>118</v>
      </c>
      <c r="R71" s="14" t="str">
        <f t="shared" si="2"/>
        <v>N</v>
      </c>
      <c r="S71" s="14" t="str">
        <f t="shared" si="3"/>
        <v>E5</v>
      </c>
      <c r="T71" s="14" t="str">
        <f t="shared" si="4"/>
        <v>premix</v>
      </c>
      <c r="U71" s="14" t="str">
        <f t="shared" si="5"/>
        <v/>
      </c>
      <c r="V71" s="14" t="str">
        <f t="shared" si="6"/>
        <v/>
      </c>
      <c r="W71" s="14" t="str">
        <f t="shared" si="7"/>
        <v/>
      </c>
      <c r="X71" s="14" t="str">
        <f t="shared" si="8"/>
        <v/>
      </c>
      <c r="Y71" s="19" t="str">
        <f t="shared" si="9"/>
        <v/>
      </c>
      <c r="AA71" s="14" t="str">
        <f>IF($D$6="Vertical", "E7", "E5")</f>
        <v>E5</v>
      </c>
      <c r="AB71" s="14">
        <v>118</v>
      </c>
      <c r="AC71" s="14" t="str">
        <f t="shared" si="10"/>
        <v>N</v>
      </c>
      <c r="AD71" s="14" t="str">
        <f t="shared" si="11"/>
        <v>E5</v>
      </c>
      <c r="AE71" s="14" t="str">
        <f t="shared" si="12"/>
        <v/>
      </c>
      <c r="AF71" s="14" t="str">
        <f t="shared" si="13"/>
        <v/>
      </c>
      <c r="AG71" s="14" t="str">
        <f t="shared" si="14"/>
        <v/>
      </c>
      <c r="AH71" s="14" t="str">
        <f t="shared" si="15"/>
        <v/>
      </c>
      <c r="AI71" s="14" t="str">
        <f t="shared" si="16"/>
        <v/>
      </c>
      <c r="AJ71" s="19" t="str">
        <f t="shared" si="17"/>
        <v/>
      </c>
    </row>
    <row r="72" spans="1:36" ht="24" customHeight="1">
      <c r="B72" s="84">
        <v>19</v>
      </c>
      <c r="C72" s="85"/>
      <c r="D72" s="37" t="str">
        <f>IF($D$6="Vertical", "C3", "B7")</f>
        <v>B7</v>
      </c>
      <c r="E72" s="74" t="str">
        <f t="shared" si="21"/>
        <v/>
      </c>
      <c r="F72" s="75"/>
      <c r="G72" s="76" t="str">
        <f t="shared" si="22"/>
        <v/>
      </c>
      <c r="H72" s="77"/>
      <c r="I72" s="42"/>
      <c r="J72" s="64"/>
      <c r="K72" s="43" t="str">
        <f t="shared" si="23"/>
        <v>premix</v>
      </c>
      <c r="L72" s="46" t="str">
        <f t="shared" si="24"/>
        <v/>
      </c>
      <c r="M72" s="50" t="str">
        <f>IF($D$6="Vertical", "C3", "B7")</f>
        <v>B7</v>
      </c>
      <c r="N72" s="129"/>
      <c r="P72" s="14" t="str">
        <f>IF($D$6="Vertical", "F7", "E6")</f>
        <v>E6</v>
      </c>
      <c r="Q72" s="14">
        <v>119</v>
      </c>
      <c r="R72" s="14" t="str">
        <f t="shared" si="2"/>
        <v>N</v>
      </c>
      <c r="S72" s="14" t="str">
        <f t="shared" si="3"/>
        <v>E6</v>
      </c>
      <c r="T72" s="14" t="str">
        <f t="shared" si="4"/>
        <v>premix</v>
      </c>
      <c r="U72" s="14" t="str">
        <f t="shared" si="5"/>
        <v/>
      </c>
      <c r="V72" s="14" t="str">
        <f t="shared" si="6"/>
        <v/>
      </c>
      <c r="W72" s="14" t="str">
        <f t="shared" si="7"/>
        <v/>
      </c>
      <c r="X72" s="14" t="str">
        <f t="shared" si="8"/>
        <v/>
      </c>
      <c r="Y72" s="19" t="str">
        <f t="shared" si="9"/>
        <v/>
      </c>
      <c r="AA72" s="14" t="str">
        <f>IF($D$6="Vertical", "F7", "E6")</f>
        <v>E6</v>
      </c>
      <c r="AB72" s="14">
        <v>119</v>
      </c>
      <c r="AC72" s="14" t="str">
        <f t="shared" si="10"/>
        <v>N</v>
      </c>
      <c r="AD72" s="14" t="str">
        <f t="shared" si="11"/>
        <v>E6</v>
      </c>
      <c r="AE72" s="14" t="str">
        <f t="shared" si="12"/>
        <v/>
      </c>
      <c r="AF72" s="14" t="str">
        <f t="shared" si="13"/>
        <v/>
      </c>
      <c r="AG72" s="14" t="str">
        <f t="shared" si="14"/>
        <v/>
      </c>
      <c r="AH72" s="14" t="str">
        <f t="shared" si="15"/>
        <v/>
      </c>
      <c r="AI72" s="14" t="str">
        <f t="shared" si="16"/>
        <v/>
      </c>
      <c r="AJ72" s="19" t="str">
        <f t="shared" si="17"/>
        <v/>
      </c>
    </row>
    <row r="73" spans="1:36" ht="24" customHeight="1">
      <c r="B73" s="84">
        <v>20</v>
      </c>
      <c r="C73" s="85"/>
      <c r="D73" s="37" t="str">
        <f>IF($D$6="Vertical", "D3", "B8")</f>
        <v>B8</v>
      </c>
      <c r="E73" s="74" t="str">
        <f t="shared" si="21"/>
        <v/>
      </c>
      <c r="F73" s="75"/>
      <c r="G73" s="76" t="str">
        <f t="shared" si="22"/>
        <v/>
      </c>
      <c r="H73" s="77"/>
      <c r="I73" s="42"/>
      <c r="J73" s="64"/>
      <c r="K73" s="43" t="str">
        <f t="shared" si="23"/>
        <v>premix</v>
      </c>
      <c r="L73" s="46" t="str">
        <f t="shared" si="24"/>
        <v/>
      </c>
      <c r="M73" s="50" t="str">
        <f>IF($D$6="Vertical", "D3", "B8")</f>
        <v>B8</v>
      </c>
      <c r="N73" s="129"/>
      <c r="P73" s="14" t="str">
        <f>IF($D$6="Vertical", "G7", "E7")</f>
        <v>E7</v>
      </c>
      <c r="Q73" s="14">
        <v>120</v>
      </c>
      <c r="R73" s="14" t="str">
        <f t="shared" si="2"/>
        <v>N</v>
      </c>
      <c r="S73" s="14" t="str">
        <f t="shared" si="3"/>
        <v>E7</v>
      </c>
      <c r="T73" s="14" t="str">
        <f t="shared" si="4"/>
        <v>premix</v>
      </c>
      <c r="U73" s="14" t="str">
        <f t="shared" si="5"/>
        <v/>
      </c>
      <c r="V73" s="14" t="str">
        <f t="shared" si="6"/>
        <v/>
      </c>
      <c r="W73" s="14" t="str">
        <f t="shared" si="7"/>
        <v/>
      </c>
      <c r="X73" s="14" t="str">
        <f t="shared" si="8"/>
        <v/>
      </c>
      <c r="Y73" s="19" t="str">
        <f t="shared" si="9"/>
        <v/>
      </c>
      <c r="AA73" s="14" t="str">
        <f>IF($D$6="Vertical", "G7", "E7")</f>
        <v>E7</v>
      </c>
      <c r="AB73" s="14">
        <v>120</v>
      </c>
      <c r="AC73" s="14" t="str">
        <f t="shared" si="10"/>
        <v>N</v>
      </c>
      <c r="AD73" s="14" t="str">
        <f t="shared" si="11"/>
        <v>E7</v>
      </c>
      <c r="AE73" s="14" t="str">
        <f t="shared" si="12"/>
        <v/>
      </c>
      <c r="AF73" s="14" t="str">
        <f t="shared" si="13"/>
        <v/>
      </c>
      <c r="AG73" s="14" t="str">
        <f t="shared" si="14"/>
        <v/>
      </c>
      <c r="AH73" s="14" t="str">
        <f t="shared" si="15"/>
        <v/>
      </c>
      <c r="AI73" s="14" t="str">
        <f t="shared" si="16"/>
        <v/>
      </c>
      <c r="AJ73" s="19" t="str">
        <f t="shared" si="17"/>
        <v/>
      </c>
    </row>
    <row r="74" spans="1:36" ht="24" customHeight="1">
      <c r="B74" s="84">
        <v>21</v>
      </c>
      <c r="C74" s="85"/>
      <c r="D74" s="37" t="str">
        <f>IF($D$6="Vertical", "E3", "B9")</f>
        <v>B9</v>
      </c>
      <c r="E74" s="74" t="str">
        <f t="shared" si="21"/>
        <v/>
      </c>
      <c r="F74" s="75"/>
      <c r="G74" s="76" t="str">
        <f t="shared" si="22"/>
        <v/>
      </c>
      <c r="H74" s="77"/>
      <c r="I74" s="42"/>
      <c r="J74" s="64"/>
      <c r="K74" s="43" t="str">
        <f t="shared" si="23"/>
        <v>premix</v>
      </c>
      <c r="L74" s="46" t="str">
        <f t="shared" si="24"/>
        <v/>
      </c>
      <c r="M74" s="50" t="str">
        <f>IF($D$6="Vertical", "E3", "B9")</f>
        <v>B9</v>
      </c>
      <c r="N74" s="129"/>
      <c r="P74" s="14" t="str">
        <f>IF($D$6="Vertical", "H7", "E8")</f>
        <v>E8</v>
      </c>
      <c r="Q74" s="14">
        <v>121</v>
      </c>
      <c r="R74" s="14" t="str">
        <f t="shared" si="2"/>
        <v>N</v>
      </c>
      <c r="S74" s="14" t="str">
        <f t="shared" si="3"/>
        <v>E8</v>
      </c>
      <c r="T74" s="14" t="str">
        <f t="shared" si="4"/>
        <v>premix</v>
      </c>
      <c r="U74" s="14" t="str">
        <f t="shared" si="5"/>
        <v/>
      </c>
      <c r="V74" s="14" t="str">
        <f t="shared" si="6"/>
        <v/>
      </c>
      <c r="W74" s="14" t="str">
        <f t="shared" si="7"/>
        <v/>
      </c>
      <c r="X74" s="14" t="str">
        <f t="shared" si="8"/>
        <v/>
      </c>
      <c r="Y74" s="19" t="str">
        <f t="shared" si="9"/>
        <v/>
      </c>
      <c r="AA74" s="14" t="str">
        <f>IF($D$6="Vertical", "H7", "E8")</f>
        <v>E8</v>
      </c>
      <c r="AB74" s="14">
        <v>121</v>
      </c>
      <c r="AC74" s="14" t="str">
        <f t="shared" si="10"/>
        <v>N</v>
      </c>
      <c r="AD74" s="14" t="str">
        <f t="shared" si="11"/>
        <v>E8</v>
      </c>
      <c r="AE74" s="14" t="str">
        <f t="shared" si="12"/>
        <v/>
      </c>
      <c r="AF74" s="14" t="str">
        <f t="shared" si="13"/>
        <v/>
      </c>
      <c r="AG74" s="14" t="str">
        <f t="shared" si="14"/>
        <v/>
      </c>
      <c r="AH74" s="14" t="str">
        <f t="shared" si="15"/>
        <v/>
      </c>
      <c r="AI74" s="14" t="str">
        <f t="shared" si="16"/>
        <v/>
      </c>
      <c r="AJ74" s="19" t="str">
        <f t="shared" si="17"/>
        <v/>
      </c>
    </row>
    <row r="75" spans="1:36" ht="24" customHeight="1">
      <c r="B75" s="84">
        <v>22</v>
      </c>
      <c r="C75" s="85"/>
      <c r="D75" s="37" t="str">
        <f>IF($D$6="Vertical", "F3", "B10")</f>
        <v>B10</v>
      </c>
      <c r="E75" s="74" t="str">
        <f t="shared" si="21"/>
        <v/>
      </c>
      <c r="F75" s="75"/>
      <c r="G75" s="76" t="str">
        <f t="shared" si="22"/>
        <v/>
      </c>
      <c r="H75" s="77"/>
      <c r="I75" s="42"/>
      <c r="J75" s="64"/>
      <c r="K75" s="43" t="str">
        <f t="shared" si="23"/>
        <v>premix</v>
      </c>
      <c r="L75" s="46" t="str">
        <f t="shared" si="24"/>
        <v/>
      </c>
      <c r="M75" s="50" t="str">
        <f>IF($D$6="Vertical", "F3", "B10")</f>
        <v>B10</v>
      </c>
      <c r="N75" s="129"/>
      <c r="P75" s="14" t="str">
        <f>IF($D$6="Vertical", "A8", "E9")</f>
        <v>E9</v>
      </c>
      <c r="Q75" s="14">
        <v>122</v>
      </c>
      <c r="R75" s="14" t="str">
        <f t="shared" si="2"/>
        <v>N</v>
      </c>
      <c r="S75" s="14" t="str">
        <f t="shared" si="3"/>
        <v>E9</v>
      </c>
      <c r="T75" s="14" t="str">
        <f t="shared" si="4"/>
        <v>premix</v>
      </c>
      <c r="U75" s="14" t="str">
        <f t="shared" si="5"/>
        <v/>
      </c>
      <c r="V75" s="14" t="str">
        <f t="shared" si="6"/>
        <v/>
      </c>
      <c r="W75" s="14" t="str">
        <f t="shared" si="7"/>
        <v/>
      </c>
      <c r="X75" s="14" t="str">
        <f t="shared" si="8"/>
        <v/>
      </c>
      <c r="Y75" s="19" t="str">
        <f t="shared" si="9"/>
        <v/>
      </c>
      <c r="AA75" s="14" t="str">
        <f>IF($D$6="Vertical", "A8", "E9")</f>
        <v>E9</v>
      </c>
      <c r="AB75" s="14">
        <v>122</v>
      </c>
      <c r="AC75" s="14" t="str">
        <f t="shared" si="10"/>
        <v>N</v>
      </c>
      <c r="AD75" s="14" t="str">
        <f t="shared" si="11"/>
        <v>E9</v>
      </c>
      <c r="AE75" s="14" t="str">
        <f t="shared" si="12"/>
        <v/>
      </c>
      <c r="AF75" s="14" t="str">
        <f t="shared" si="13"/>
        <v/>
      </c>
      <c r="AG75" s="14" t="str">
        <f t="shared" si="14"/>
        <v/>
      </c>
      <c r="AH75" s="14" t="str">
        <f t="shared" si="15"/>
        <v/>
      </c>
      <c r="AI75" s="14" t="str">
        <f t="shared" si="16"/>
        <v/>
      </c>
      <c r="AJ75" s="19" t="str">
        <f t="shared" si="17"/>
        <v/>
      </c>
    </row>
    <row r="76" spans="1:36" ht="24" customHeight="1">
      <c r="B76" s="84">
        <v>23</v>
      </c>
      <c r="C76" s="85"/>
      <c r="D76" s="37" t="str">
        <f>IF($D$6="Vertical", "G3", "B11")</f>
        <v>B11</v>
      </c>
      <c r="E76" s="74" t="str">
        <f t="shared" si="21"/>
        <v/>
      </c>
      <c r="F76" s="75"/>
      <c r="G76" s="76" t="str">
        <f t="shared" si="22"/>
        <v/>
      </c>
      <c r="H76" s="77"/>
      <c r="I76" s="42"/>
      <c r="J76" s="64"/>
      <c r="K76" s="43" t="str">
        <f t="shared" si="23"/>
        <v>premix</v>
      </c>
      <c r="L76" s="46" t="str">
        <f t="shared" si="24"/>
        <v/>
      </c>
      <c r="M76" s="50" t="str">
        <f>IF($D$6="Vertical", "G3", "B11")</f>
        <v>B11</v>
      </c>
      <c r="N76" s="129"/>
      <c r="P76" s="14" t="str">
        <f>IF($D$6="Vertical", "B8", "E10")</f>
        <v>E10</v>
      </c>
      <c r="Q76" s="14">
        <v>123</v>
      </c>
      <c r="R76" s="14" t="str">
        <f t="shared" si="2"/>
        <v>N</v>
      </c>
      <c r="S76" s="14" t="str">
        <f t="shared" si="3"/>
        <v>E10</v>
      </c>
      <c r="T76" s="14" t="str">
        <f t="shared" si="4"/>
        <v>premix</v>
      </c>
      <c r="U76" s="14" t="str">
        <f t="shared" si="5"/>
        <v/>
      </c>
      <c r="V76" s="14" t="str">
        <f t="shared" si="6"/>
        <v/>
      </c>
      <c r="W76" s="14" t="str">
        <f t="shared" si="7"/>
        <v/>
      </c>
      <c r="X76" s="14" t="str">
        <f t="shared" si="8"/>
        <v/>
      </c>
      <c r="Y76" s="19" t="str">
        <f t="shared" si="9"/>
        <v/>
      </c>
      <c r="AA76" s="14" t="str">
        <f>IF($D$6="Vertical", "B8", "E10")</f>
        <v>E10</v>
      </c>
      <c r="AB76" s="14">
        <v>123</v>
      </c>
      <c r="AC76" s="14" t="str">
        <f t="shared" si="10"/>
        <v>N</v>
      </c>
      <c r="AD76" s="14" t="str">
        <f t="shared" si="11"/>
        <v>E10</v>
      </c>
      <c r="AE76" s="14" t="str">
        <f t="shared" si="12"/>
        <v/>
      </c>
      <c r="AF76" s="14" t="str">
        <f t="shared" si="13"/>
        <v/>
      </c>
      <c r="AG76" s="14" t="str">
        <f t="shared" si="14"/>
        <v/>
      </c>
      <c r="AH76" s="14" t="str">
        <f t="shared" si="15"/>
        <v/>
      </c>
      <c r="AI76" s="14" t="str">
        <f t="shared" si="16"/>
        <v/>
      </c>
      <c r="AJ76" s="19" t="str">
        <f t="shared" si="17"/>
        <v/>
      </c>
    </row>
    <row r="77" spans="1:36" ht="24" customHeight="1">
      <c r="B77" s="84">
        <v>24</v>
      </c>
      <c r="C77" s="85"/>
      <c r="D77" s="37" t="str">
        <f>IF($D$6="Vertical", "H3", "B12")</f>
        <v>B12</v>
      </c>
      <c r="E77" s="74" t="str">
        <f t="shared" si="21"/>
        <v/>
      </c>
      <c r="F77" s="75"/>
      <c r="G77" s="76" t="str">
        <f t="shared" si="22"/>
        <v/>
      </c>
      <c r="H77" s="77"/>
      <c r="I77" s="42"/>
      <c r="J77" s="64"/>
      <c r="K77" s="43" t="str">
        <f t="shared" si="23"/>
        <v>premix</v>
      </c>
      <c r="L77" s="46" t="str">
        <f t="shared" si="24"/>
        <v/>
      </c>
      <c r="M77" s="50" t="str">
        <f>IF($D$6="Vertical", "H3", "B12")</f>
        <v>B12</v>
      </c>
      <c r="N77" s="129"/>
      <c r="P77" s="14" t="str">
        <f>IF($D$6="Vertical", "C8", "E11")</f>
        <v>E11</v>
      </c>
      <c r="Q77" s="14">
        <v>124</v>
      </c>
      <c r="R77" s="14" t="str">
        <f t="shared" si="2"/>
        <v>N</v>
      </c>
      <c r="S77" s="14" t="str">
        <f t="shared" si="3"/>
        <v>E11</v>
      </c>
      <c r="T77" s="14" t="str">
        <f t="shared" si="4"/>
        <v>premix</v>
      </c>
      <c r="U77" s="14" t="str">
        <f t="shared" si="5"/>
        <v/>
      </c>
      <c r="V77" s="14" t="str">
        <f t="shared" si="6"/>
        <v/>
      </c>
      <c r="W77" s="14" t="str">
        <f t="shared" si="7"/>
        <v/>
      </c>
      <c r="X77" s="14" t="str">
        <f t="shared" si="8"/>
        <v/>
      </c>
      <c r="Y77" s="19" t="str">
        <f t="shared" si="9"/>
        <v/>
      </c>
      <c r="AA77" s="14" t="str">
        <f>IF($D$6="Vertical", "C8", "E11")</f>
        <v>E11</v>
      </c>
      <c r="AB77" s="14">
        <v>124</v>
      </c>
      <c r="AC77" s="14" t="str">
        <f t="shared" si="10"/>
        <v>N</v>
      </c>
      <c r="AD77" s="14" t="str">
        <f t="shared" si="11"/>
        <v>E11</v>
      </c>
      <c r="AE77" s="14" t="str">
        <f t="shared" si="12"/>
        <v/>
      </c>
      <c r="AF77" s="14" t="str">
        <f t="shared" si="13"/>
        <v/>
      </c>
      <c r="AG77" s="14" t="str">
        <f t="shared" si="14"/>
        <v/>
      </c>
      <c r="AH77" s="14" t="str">
        <f t="shared" si="15"/>
        <v/>
      </c>
      <c r="AI77" s="14" t="str">
        <f t="shared" si="16"/>
        <v/>
      </c>
      <c r="AJ77" s="19" t="str">
        <f t="shared" si="17"/>
        <v/>
      </c>
    </row>
    <row r="78" spans="1:36" ht="24" customHeight="1">
      <c r="B78" s="84">
        <v>25</v>
      </c>
      <c r="C78" s="85"/>
      <c r="D78" s="37" t="str">
        <f>IF($D$6="Vertical", "A4", "C1")</f>
        <v>C1</v>
      </c>
      <c r="E78" s="74" t="str">
        <f t="shared" si="21"/>
        <v/>
      </c>
      <c r="F78" s="75"/>
      <c r="G78" s="76" t="str">
        <f t="shared" si="22"/>
        <v/>
      </c>
      <c r="H78" s="77"/>
      <c r="I78" s="42"/>
      <c r="J78" s="64"/>
      <c r="K78" s="43" t="str">
        <f t="shared" si="23"/>
        <v>premix</v>
      </c>
      <c r="L78" s="46" t="str">
        <f t="shared" si="24"/>
        <v/>
      </c>
      <c r="M78" s="50" t="str">
        <f>IF($D$6="Vertical", "A4", "C1")</f>
        <v>C1</v>
      </c>
      <c r="N78" s="129"/>
      <c r="P78" s="14" t="str">
        <f>IF($D$6="Vertical", "D8", "E12")</f>
        <v>E12</v>
      </c>
      <c r="Q78" s="14">
        <v>125</v>
      </c>
      <c r="R78" s="14" t="str">
        <f t="shared" si="2"/>
        <v>N</v>
      </c>
      <c r="S78" s="14" t="str">
        <f t="shared" si="3"/>
        <v>E12</v>
      </c>
      <c r="T78" s="14" t="str">
        <f t="shared" si="4"/>
        <v>premix</v>
      </c>
      <c r="U78" s="14" t="str">
        <f t="shared" si="5"/>
        <v/>
      </c>
      <c r="V78" s="14" t="str">
        <f t="shared" si="6"/>
        <v/>
      </c>
      <c r="W78" s="14" t="str">
        <f t="shared" si="7"/>
        <v/>
      </c>
      <c r="X78" s="14" t="str">
        <f t="shared" si="8"/>
        <v/>
      </c>
      <c r="Y78" s="19" t="str">
        <f t="shared" si="9"/>
        <v/>
      </c>
      <c r="AA78" s="14" t="str">
        <f>IF($D$6="Vertical", "D8", "E12")</f>
        <v>E12</v>
      </c>
      <c r="AB78" s="14">
        <v>125</v>
      </c>
      <c r="AC78" s="14" t="str">
        <f t="shared" si="10"/>
        <v>N</v>
      </c>
      <c r="AD78" s="14" t="str">
        <f t="shared" si="11"/>
        <v>E12</v>
      </c>
      <c r="AE78" s="14" t="str">
        <f t="shared" si="12"/>
        <v/>
      </c>
      <c r="AF78" s="14" t="str">
        <f t="shared" si="13"/>
        <v/>
      </c>
      <c r="AG78" s="14" t="str">
        <f t="shared" si="14"/>
        <v/>
      </c>
      <c r="AH78" s="14" t="str">
        <f t="shared" si="15"/>
        <v/>
      </c>
      <c r="AI78" s="14" t="str">
        <f t="shared" si="16"/>
        <v/>
      </c>
      <c r="AJ78" s="19" t="str">
        <f t="shared" si="17"/>
        <v/>
      </c>
    </row>
    <row r="79" spans="1:36" ht="24" customHeight="1">
      <c r="B79" s="84">
        <v>26</v>
      </c>
      <c r="C79" s="85"/>
      <c r="D79" s="37" t="str">
        <f>IF($D$6="Vertical", "B4", "C2")</f>
        <v>C2</v>
      </c>
      <c r="E79" s="74" t="str">
        <f t="shared" si="21"/>
        <v/>
      </c>
      <c r="F79" s="75"/>
      <c r="G79" s="76" t="str">
        <f t="shared" si="22"/>
        <v/>
      </c>
      <c r="H79" s="77"/>
      <c r="I79" s="42"/>
      <c r="J79" s="64"/>
      <c r="K79" s="43" t="str">
        <f t="shared" si="23"/>
        <v>premix</v>
      </c>
      <c r="L79" s="46" t="str">
        <f t="shared" si="24"/>
        <v/>
      </c>
      <c r="M79" s="50" t="str">
        <f>IF($D$6="Vertical", "B4", "C2")</f>
        <v>C2</v>
      </c>
      <c r="N79" s="129"/>
      <c r="P79" s="14" t="str">
        <f>IF($D$6="Vertical", "E8", "F1")</f>
        <v>F1</v>
      </c>
      <c r="Q79" s="14">
        <v>126</v>
      </c>
      <c r="R79" s="14" t="str">
        <f t="shared" si="2"/>
        <v>N</v>
      </c>
      <c r="S79" s="14" t="str">
        <f t="shared" si="3"/>
        <v>F1</v>
      </c>
      <c r="T79" s="14" t="str">
        <f t="shared" si="4"/>
        <v>premix</v>
      </c>
      <c r="U79" s="14" t="str">
        <f t="shared" si="5"/>
        <v/>
      </c>
      <c r="V79" s="14" t="str">
        <f t="shared" si="6"/>
        <v/>
      </c>
      <c r="W79" s="14" t="str">
        <f t="shared" si="7"/>
        <v/>
      </c>
      <c r="X79" s="14" t="str">
        <f t="shared" si="8"/>
        <v/>
      </c>
      <c r="Y79" s="19" t="str">
        <f t="shared" si="9"/>
        <v/>
      </c>
      <c r="AA79" s="14" t="str">
        <f>IF($D$6="Vertical", "E8", "F1")</f>
        <v>F1</v>
      </c>
      <c r="AB79" s="14">
        <v>126</v>
      </c>
      <c r="AC79" s="14" t="str">
        <f t="shared" si="10"/>
        <v>N</v>
      </c>
      <c r="AD79" s="14" t="str">
        <f t="shared" si="11"/>
        <v>F1</v>
      </c>
      <c r="AE79" s="14" t="str">
        <f t="shared" si="12"/>
        <v/>
      </c>
      <c r="AF79" s="14" t="str">
        <f t="shared" si="13"/>
        <v/>
      </c>
      <c r="AG79" s="14" t="str">
        <f t="shared" si="14"/>
        <v/>
      </c>
      <c r="AH79" s="14" t="str">
        <f t="shared" si="15"/>
        <v/>
      </c>
      <c r="AI79" s="14" t="str">
        <f t="shared" si="16"/>
        <v/>
      </c>
      <c r="AJ79" s="19" t="str">
        <f t="shared" si="17"/>
        <v/>
      </c>
    </row>
    <row r="80" spans="1:36" ht="24" customHeight="1">
      <c r="B80" s="84">
        <v>27</v>
      </c>
      <c r="C80" s="85"/>
      <c r="D80" s="37" t="str">
        <f>IF($D$6="Vertical", "C4", "C3")</f>
        <v>C3</v>
      </c>
      <c r="E80" s="74" t="str">
        <f t="shared" si="21"/>
        <v/>
      </c>
      <c r="F80" s="75"/>
      <c r="G80" s="76" t="str">
        <f t="shared" si="22"/>
        <v/>
      </c>
      <c r="H80" s="77"/>
      <c r="I80" s="42"/>
      <c r="J80" s="64"/>
      <c r="K80" s="43" t="str">
        <f t="shared" si="23"/>
        <v>premix</v>
      </c>
      <c r="L80" s="46" t="str">
        <f t="shared" si="24"/>
        <v/>
      </c>
      <c r="M80" s="50" t="str">
        <f>IF($D$6="Vertical", "C4", "C3")</f>
        <v>C3</v>
      </c>
      <c r="N80" s="129"/>
      <c r="P80" s="14" t="str">
        <f>IF($D$6="Vertical", "F8", "F2")</f>
        <v>F2</v>
      </c>
      <c r="Q80" s="14">
        <v>127</v>
      </c>
      <c r="R80" s="14" t="str">
        <f t="shared" si="2"/>
        <v>N</v>
      </c>
      <c r="S80" s="14" t="str">
        <f t="shared" si="3"/>
        <v>F2</v>
      </c>
      <c r="T80" s="14" t="str">
        <f t="shared" si="4"/>
        <v>premix</v>
      </c>
      <c r="U80" s="14" t="str">
        <f t="shared" si="5"/>
        <v/>
      </c>
      <c r="V80" s="14" t="str">
        <f t="shared" si="6"/>
        <v/>
      </c>
      <c r="W80" s="14" t="str">
        <f t="shared" si="7"/>
        <v/>
      </c>
      <c r="X80" s="14" t="str">
        <f t="shared" si="8"/>
        <v/>
      </c>
      <c r="Y80" s="19" t="str">
        <f t="shared" si="9"/>
        <v/>
      </c>
      <c r="AA80" s="14" t="str">
        <f>IF($D$6="Vertical", "F8", "F2")</f>
        <v>F2</v>
      </c>
      <c r="AB80" s="14">
        <v>127</v>
      </c>
      <c r="AC80" s="14" t="str">
        <f t="shared" si="10"/>
        <v>N</v>
      </c>
      <c r="AD80" s="14" t="str">
        <f t="shared" si="11"/>
        <v>F2</v>
      </c>
      <c r="AE80" s="14" t="str">
        <f t="shared" si="12"/>
        <v/>
      </c>
      <c r="AF80" s="14" t="str">
        <f t="shared" si="13"/>
        <v/>
      </c>
      <c r="AG80" s="14" t="str">
        <f t="shared" si="14"/>
        <v/>
      </c>
      <c r="AH80" s="14" t="str">
        <f t="shared" si="15"/>
        <v/>
      </c>
      <c r="AI80" s="14" t="str">
        <f t="shared" si="16"/>
        <v/>
      </c>
      <c r="AJ80" s="19" t="str">
        <f t="shared" si="17"/>
        <v/>
      </c>
    </row>
    <row r="81" spans="2:36" ht="24" customHeight="1">
      <c r="B81" s="84">
        <v>28</v>
      </c>
      <c r="C81" s="85"/>
      <c r="D81" s="37" t="str">
        <f>IF($D$6="Vertical", "D4", "C4")</f>
        <v>C4</v>
      </c>
      <c r="E81" s="74" t="str">
        <f t="shared" si="21"/>
        <v/>
      </c>
      <c r="F81" s="75"/>
      <c r="G81" s="76" t="str">
        <f t="shared" si="22"/>
        <v/>
      </c>
      <c r="H81" s="77"/>
      <c r="I81" s="42"/>
      <c r="J81" s="64"/>
      <c r="K81" s="43" t="str">
        <f t="shared" si="23"/>
        <v>premix</v>
      </c>
      <c r="L81" s="46" t="str">
        <f t="shared" si="24"/>
        <v/>
      </c>
      <c r="M81" s="50" t="str">
        <f>IF($D$6="Vertical", "D4", "C4")</f>
        <v>C4</v>
      </c>
      <c r="N81" s="129"/>
      <c r="P81" s="14" t="str">
        <f>IF($D$6="Vertical", "G8", "F3")</f>
        <v>F3</v>
      </c>
      <c r="Q81" s="14">
        <v>128</v>
      </c>
      <c r="R81" s="14" t="str">
        <f t="shared" si="2"/>
        <v>N</v>
      </c>
      <c r="S81" s="14" t="str">
        <f t="shared" si="3"/>
        <v>F3</v>
      </c>
      <c r="T81" s="14" t="str">
        <f t="shared" si="4"/>
        <v>premix</v>
      </c>
      <c r="U81" s="14" t="str">
        <f t="shared" si="5"/>
        <v/>
      </c>
      <c r="V81" s="14" t="str">
        <f t="shared" si="6"/>
        <v/>
      </c>
      <c r="W81" s="14" t="str">
        <f t="shared" si="7"/>
        <v/>
      </c>
      <c r="X81" s="14" t="str">
        <f t="shared" si="8"/>
        <v/>
      </c>
      <c r="Y81" s="19" t="str">
        <f t="shared" si="9"/>
        <v/>
      </c>
      <c r="AA81" s="14" t="str">
        <f>IF($D$6="Vertical", "G8", "F3")</f>
        <v>F3</v>
      </c>
      <c r="AB81" s="14">
        <v>128</v>
      </c>
      <c r="AC81" s="14" t="str">
        <f t="shared" si="10"/>
        <v>N</v>
      </c>
      <c r="AD81" s="14" t="str">
        <f t="shared" si="11"/>
        <v>F3</v>
      </c>
      <c r="AE81" s="14" t="str">
        <f t="shared" si="12"/>
        <v/>
      </c>
      <c r="AF81" s="14" t="str">
        <f t="shared" si="13"/>
        <v/>
      </c>
      <c r="AG81" s="14" t="str">
        <f t="shared" si="14"/>
        <v/>
      </c>
      <c r="AH81" s="14" t="str">
        <f t="shared" si="15"/>
        <v/>
      </c>
      <c r="AI81" s="14" t="str">
        <f t="shared" si="16"/>
        <v/>
      </c>
      <c r="AJ81" s="19" t="str">
        <f t="shared" si="17"/>
        <v/>
      </c>
    </row>
    <row r="82" spans="2:36" ht="24" customHeight="1">
      <c r="B82" s="84">
        <v>29</v>
      </c>
      <c r="C82" s="85"/>
      <c r="D82" s="37" t="str">
        <f>IF($D$6="Vertical", "E4", "C5")</f>
        <v>C5</v>
      </c>
      <c r="E82" s="74" t="str">
        <f t="shared" si="21"/>
        <v/>
      </c>
      <c r="F82" s="75"/>
      <c r="G82" s="76" t="str">
        <f t="shared" si="22"/>
        <v/>
      </c>
      <c r="H82" s="77"/>
      <c r="I82" s="42"/>
      <c r="J82" s="64"/>
      <c r="K82" s="43" t="str">
        <f t="shared" si="23"/>
        <v>premix</v>
      </c>
      <c r="L82" s="46" t="str">
        <f t="shared" si="24"/>
        <v/>
      </c>
      <c r="M82" s="50" t="str">
        <f>IF($D$6="Vertical", "E4", "C5")</f>
        <v>C5</v>
      </c>
      <c r="N82" s="129"/>
      <c r="P82" s="14" t="str">
        <f>IF($D$6="Vertical", "H8", "F4")</f>
        <v>F4</v>
      </c>
      <c r="Q82" s="14">
        <v>129</v>
      </c>
      <c r="R82" s="14" t="str">
        <f t="shared" si="2"/>
        <v>N</v>
      </c>
      <c r="S82" s="14" t="str">
        <f t="shared" si="3"/>
        <v>F4</v>
      </c>
      <c r="T82" s="14" t="str">
        <f t="shared" si="4"/>
        <v>premix</v>
      </c>
      <c r="U82" s="14" t="str">
        <f t="shared" si="5"/>
        <v/>
      </c>
      <c r="V82" s="14" t="str">
        <f t="shared" si="6"/>
        <v/>
      </c>
      <c r="W82" s="14" t="str">
        <f t="shared" si="7"/>
        <v/>
      </c>
      <c r="X82" s="14" t="str">
        <f t="shared" si="8"/>
        <v/>
      </c>
      <c r="Y82" s="19" t="str">
        <f t="shared" si="9"/>
        <v/>
      </c>
      <c r="AA82" s="14" t="str">
        <f>IF($D$6="Vertical", "H8", "F4")</f>
        <v>F4</v>
      </c>
      <c r="AB82" s="14">
        <v>129</v>
      </c>
      <c r="AC82" s="14" t="str">
        <f t="shared" si="10"/>
        <v>N</v>
      </c>
      <c r="AD82" s="14" t="str">
        <f t="shared" si="11"/>
        <v>F4</v>
      </c>
      <c r="AE82" s="14" t="str">
        <f t="shared" si="12"/>
        <v/>
      </c>
      <c r="AF82" s="14" t="str">
        <f t="shared" si="13"/>
        <v/>
      </c>
      <c r="AG82" s="14" t="str">
        <f t="shared" si="14"/>
        <v/>
      </c>
      <c r="AH82" s="14" t="str">
        <f t="shared" si="15"/>
        <v/>
      </c>
      <c r="AI82" s="14" t="str">
        <f t="shared" si="16"/>
        <v/>
      </c>
      <c r="AJ82" s="19" t="str">
        <f t="shared" si="17"/>
        <v/>
      </c>
    </row>
    <row r="83" spans="2:36" ht="24" customHeight="1">
      <c r="B83" s="84">
        <v>30</v>
      </c>
      <c r="C83" s="85"/>
      <c r="D83" s="37" t="str">
        <f>IF($D$6="Vertical", "F4", "C6")</f>
        <v>C6</v>
      </c>
      <c r="E83" s="74" t="str">
        <f t="shared" si="21"/>
        <v/>
      </c>
      <c r="F83" s="75"/>
      <c r="G83" s="76" t="str">
        <f t="shared" si="22"/>
        <v/>
      </c>
      <c r="H83" s="77"/>
      <c r="I83" s="42"/>
      <c r="J83" s="64"/>
      <c r="K83" s="43" t="str">
        <f t="shared" si="23"/>
        <v>premix</v>
      </c>
      <c r="L83" s="46" t="str">
        <f t="shared" si="24"/>
        <v/>
      </c>
      <c r="M83" s="50" t="str">
        <f>IF($D$6="Vertical", "F4", "C6")</f>
        <v>C6</v>
      </c>
      <c r="N83" s="129"/>
      <c r="P83" s="14" t="str">
        <f>IF($D$6="Vertical", "A9", "F5")</f>
        <v>F5</v>
      </c>
      <c r="Q83" s="14">
        <v>130</v>
      </c>
      <c r="R83" s="14" t="str">
        <f t="shared" si="2"/>
        <v>N</v>
      </c>
      <c r="S83" s="14" t="str">
        <f t="shared" si="3"/>
        <v>F5</v>
      </c>
      <c r="T83" s="14" t="str">
        <f t="shared" si="4"/>
        <v>premix</v>
      </c>
      <c r="U83" s="14" t="str">
        <f t="shared" si="5"/>
        <v/>
      </c>
      <c r="V83" s="14" t="str">
        <f t="shared" si="6"/>
        <v/>
      </c>
      <c r="W83" s="14" t="str">
        <f t="shared" si="7"/>
        <v/>
      </c>
      <c r="X83" s="14" t="str">
        <f t="shared" si="8"/>
        <v/>
      </c>
      <c r="Y83" s="19" t="str">
        <f t="shared" si="9"/>
        <v/>
      </c>
      <c r="AA83" s="14" t="str">
        <f>IF($D$6="Vertical", "A9", "F5")</f>
        <v>F5</v>
      </c>
      <c r="AB83" s="14">
        <v>130</v>
      </c>
      <c r="AC83" s="14" t="str">
        <f t="shared" si="10"/>
        <v>N</v>
      </c>
      <c r="AD83" s="14" t="str">
        <f t="shared" si="11"/>
        <v>F5</v>
      </c>
      <c r="AE83" s="14" t="str">
        <f t="shared" si="12"/>
        <v/>
      </c>
      <c r="AF83" s="14" t="str">
        <f t="shared" si="13"/>
        <v/>
      </c>
      <c r="AG83" s="14" t="str">
        <f t="shared" si="14"/>
        <v/>
      </c>
      <c r="AH83" s="14" t="str">
        <f t="shared" si="15"/>
        <v/>
      </c>
      <c r="AI83" s="14" t="str">
        <f t="shared" si="16"/>
        <v/>
      </c>
      <c r="AJ83" s="19" t="str">
        <f t="shared" si="17"/>
        <v/>
      </c>
    </row>
    <row r="84" spans="2:36" ht="24" customHeight="1">
      <c r="B84" s="84">
        <v>31</v>
      </c>
      <c r="C84" s="85"/>
      <c r="D84" s="37" t="str">
        <f>IF($D$6="Vertical", "G4", "C7")</f>
        <v>C7</v>
      </c>
      <c r="E84" s="74" t="str">
        <f t="shared" si="21"/>
        <v/>
      </c>
      <c r="F84" s="75"/>
      <c r="G84" s="76" t="str">
        <f t="shared" si="22"/>
        <v/>
      </c>
      <c r="H84" s="77"/>
      <c r="I84" s="42"/>
      <c r="J84" s="64"/>
      <c r="K84" s="43" t="str">
        <f t="shared" si="23"/>
        <v>premix</v>
      </c>
      <c r="L84" s="46" t="str">
        <f t="shared" si="24"/>
        <v/>
      </c>
      <c r="M84" s="50" t="str">
        <f>IF($D$6="Vertical", "G4", "C7")</f>
        <v>C7</v>
      </c>
      <c r="N84" s="129"/>
      <c r="P84" s="14" t="str">
        <f>IF($D$6="Vertical", "B9", "F6")</f>
        <v>F6</v>
      </c>
      <c r="Q84" s="14">
        <v>131</v>
      </c>
      <c r="R84" s="14" t="str">
        <f t="shared" ref="R84:R114" si="25">IF(SUM(IF(T84&lt;&gt;"",1,0),IF(U84&lt;&gt;"",1),IF(V84&lt;&gt;"",1),IF(W84&lt;&gt;"",1), IF(X84 &lt;&gt; "", 1), IF(Y84 &lt;&gt; "", 1)) &gt; 1, "Y", "N")</f>
        <v>N</v>
      </c>
      <c r="S84" s="14" t="str">
        <f t="shared" ref="S84:S114" si="26">P84</f>
        <v>F6</v>
      </c>
      <c r="T84" s="14" t="str">
        <f t="shared" ref="T84:T114" si="27">IFERROR(IF(INDEX($Q$19:$Q$114, MATCH(S84, $P$19:$P$114, 0))&gt;=(INDEX($P$19:$Q$114,MATCH($D$11,$P$19:$P$114,0),2)), IF((INDEX($Q$19:$Q$114, MATCH(S84, $P$19:$P$114, 0)) ) &lt;=  ( INDEX($P$19:$Q$114,MATCH($E$11,$P$19:$P$114,0),2) ), $F$11, ""), ""),"")</f>
        <v>premix</v>
      </c>
      <c r="U84" s="14" t="str">
        <f t="shared" ref="U84:U114" si="28">IFERROR(IF(INDEX($Q$19:$Q$114, MATCH(S84, $P$19:$P$114, 0))&gt;=(INDEX($P$19:$Q$114,MATCH($D$12,$P$19:$P$114,0),2)), IF((INDEX($Q$19:$Q$114, MATCH(S84, $P$19:$P$114, 0)) ) &lt;=  ( INDEX($P$19:$Q$114,MATCH($E$12,$P$19:$P$114,0),2) ), $F$12, ""),""),"")</f>
        <v/>
      </c>
      <c r="V84" s="14" t="str">
        <f t="shared" ref="V84:V114" si="29">IFERROR(IF(INDEX($Q$19:$Q$114, MATCH(S84, $P$19:$P$114, 0))&gt;=(INDEX($P$19:$Q$114,MATCH($D$13,$P$19:$P$114,0),2)), IF((INDEX($Q$19:$Q$114, MATCH(S84, $P$19:$P$114, 0) ) &lt;=  ( INDEX($P$19:$Q$114,MATCH($E$13,$P$19:$P$114,0),2) )), $F$13, ""), ""),"")</f>
        <v/>
      </c>
      <c r="W84" s="14" t="str">
        <f t="shared" ref="W84:W114" si="30">IFERROR(IF(INDEX($Q$19:$Q$114, MATCH(S84, $P$19:$P$114, 0))&gt;=(INDEX($P$19:$Q$114,MATCH($D$14,$P$19:$P$114,0),2)), IF((INDEX($Q$19:$Q$114, MATCH(S84, $P$19:$P$114, 0) ) &lt;=  ( INDEX($P$19:$Q$114,MATCH($E$14,$P$19:$P$114,0),2) )), $F$14, ""), ""),"")</f>
        <v/>
      </c>
      <c r="X84" s="14" t="str">
        <f t="shared" ref="X84:X114" si="31">IFERROR(IF(INDEX($Q$19:$Q$114, MATCH(S84, $P$19:$P$114, 0))&gt;=(INDEX($P$19:$Q$114,MATCH($D$15,$P$19:$P$114,0),2)), IF((INDEX($Q$19:$Q$114, MATCH(S84, $P$19:$P$114, 0) ) &lt;=  ( INDEX($P$19:$Q$114,MATCH($E$15,$P$19:$P$114,0),2) )), $F$15, ""), ""),"")</f>
        <v/>
      </c>
      <c r="Y84" s="19" t="str">
        <f t="shared" ref="Y84:Y114" si="32">IFERROR(IF(INDEX($Q$19:$Q$114, MATCH(S84, $P$19:$P$114, 0))&gt;=(INDEX($P$19:$Q$114,MATCH($D$16,$P$19:$P$114,0),2)), IF((INDEX($Q$19:$Q$114, MATCH(S84, $P$19:$P$114, 0) ) &lt;=  ( INDEX($P$19:$Q$114,MATCH($E$16,$P$19:$P$114,0),2) )), $F$16, ""), ""),"")</f>
        <v/>
      </c>
      <c r="AA84" s="14" t="str">
        <f>IF($D$6="Vertical", "B9", "F6")</f>
        <v>F6</v>
      </c>
      <c r="AB84" s="14">
        <v>131</v>
      </c>
      <c r="AC84" s="14" t="str">
        <f t="shared" ref="AC84:AC114" si="33">IF(SUM(IF(AE84&lt;&gt;"",1,0),IF(AF84&lt;&gt;"",1),IF(AG84&lt;&gt;"",1),IF(AH84&lt;&gt;"",1), IF(AI84 &lt;&gt; "", 1), IF(AJ84 &lt;&gt; "", 1)) &gt; 1, "Y", "N")</f>
        <v>N</v>
      </c>
      <c r="AD84" s="14" t="str">
        <f t="shared" ref="AD84:AD114" si="34">AA84</f>
        <v>F6</v>
      </c>
      <c r="AE84" s="14" t="str">
        <f t="shared" ref="AE84:AE114" si="35">IFERROR(IF(INDEX($Q$19:$Q$114, MATCH(AD84, $P$19:$P$114, 0))&gt;=(INDEX($P$19:$Q$114,MATCH($D$33,$P$19:$P$114,0),2)), IF((INDEX($Q$19:$Q$114, MATCH(AD84, $P$19:$P$114, 0) ) &lt;=  ( INDEX($P$19:$Q$114,MATCH($E$33,$P$19:$P$114,0),2) )), $F$33, ""), ""),"")</f>
        <v/>
      </c>
      <c r="AF84" s="14" t="str">
        <f t="shared" ref="AF84:AF114" si="36">IFERROR(IF(INDEX($Q$19:$Q$114, MATCH(AD84, $P$19:$P$114, 0))&gt;=(INDEX($P$19:$Q$114,MATCH($D$34,$P$19:$P$114,0),2)), IF((INDEX($Q$19:$Q$114, MATCH(AD84, $P$19:$P$114, 0) ) &lt;=  ( INDEX($P$19:$Q$114,MATCH($E$34,$P$19:$P$114,0),2) )), $F$34, ""),""),"")</f>
        <v/>
      </c>
      <c r="AG84" s="14" t="str">
        <f t="shared" ref="AG84:AG114" si="37">IFERROR(IF(INDEX($Q$19:$Q$114, MATCH(AD84, $P$19:$P$114, 0))&gt;=(INDEX($P$19:$Q$114,MATCH($D$35,$P$19:$P$114,0),2)), IF((INDEX($Q$19:$Q$114, MATCH(AD84, $P$19:$P$114, 0) ) &lt;=  ( INDEX($P$19:$Q$114,MATCH($E$35,$P$19:$P$114,0),2) )), $F$35, ""), ""),"")</f>
        <v/>
      </c>
      <c r="AH84" s="14" t="str">
        <f t="shared" ref="AH84:AH114" si="38">IFERROR(IF(INDEX($Q$19:$Q$114, MATCH(AD84, $P$19:$P$114, 0))&gt;=(INDEX($P$19:$Q$114,MATCH($D$36,$P$19:$P$114,0),2)), IF((INDEX($Q$19:$Q$114, MATCH(AD84, $P$19:$P$114, 0) ) &lt;=  ( INDEX($P$19:$Q$114,MATCH($E$36,$P$19:$P$114,0),2) )), $F$36, ""), ""),"")</f>
        <v/>
      </c>
      <c r="AI84" s="14" t="str">
        <f t="shared" ref="AI84:AI114" si="39">IFERROR(IF(INDEX($Q$19:$Q$114, MATCH(AD84, $P$19:$P$114, 0))&gt;=(INDEX($P$19:$Q$114,MATCH($D$37,$P$19:$P$114,0),2)), IF((INDEX($Q$19:$Q$114, MATCH(AD84, $P$19:$P$114, 0) ) &lt;=  ( INDEX($P$19:$Q$114,MATCH($E$37,$P$19:$P$114,0),2) )), $F$37, ""), ""),"")</f>
        <v/>
      </c>
      <c r="AJ84" s="19" t="str">
        <f t="shared" ref="AJ84:AJ114" si="40">IFERROR(IF(INDEX($Q$19:$Q$114, MATCH(AD84, $P$19:$P$114, 0))&gt;=(INDEX($P$19:$Q$114,MATCH($D$38,$P$19:$P$114,0),2)), IF((INDEX($Q$19:$Q$114, MATCH(AD84, $P$19:$P$114, 0) ) &lt;=  ( INDEX($P$19:$Q$114,MATCH($E$38,$P$19:$P$114,0),2) )), $F$38, ""), ""),"")</f>
        <v/>
      </c>
    </row>
    <row r="85" spans="2:36" ht="24" customHeight="1">
      <c r="B85" s="84">
        <v>32</v>
      </c>
      <c r="C85" s="85"/>
      <c r="D85" s="37" t="str">
        <f>IF($D$6="Vertical", "H4", "C8")</f>
        <v>C8</v>
      </c>
      <c r="E85" s="74" t="str">
        <f t="shared" si="21"/>
        <v/>
      </c>
      <c r="F85" s="75"/>
      <c r="G85" s="76" t="str">
        <f t="shared" si="22"/>
        <v/>
      </c>
      <c r="H85" s="77"/>
      <c r="I85" s="42"/>
      <c r="J85" s="64"/>
      <c r="K85" s="43" t="str">
        <f t="shared" si="23"/>
        <v>premix</v>
      </c>
      <c r="L85" s="46" t="str">
        <f t="shared" si="24"/>
        <v/>
      </c>
      <c r="M85" s="50" t="str">
        <f>IF($D$6="Vertical", "H4", "C8")</f>
        <v>C8</v>
      </c>
      <c r="N85" s="129"/>
      <c r="P85" s="14" t="str">
        <f>IF($D$6="Vertical", "C9", "F7")</f>
        <v>F7</v>
      </c>
      <c r="Q85" s="14">
        <v>132</v>
      </c>
      <c r="R85" s="14" t="str">
        <f t="shared" si="25"/>
        <v>N</v>
      </c>
      <c r="S85" s="14" t="str">
        <f t="shared" si="26"/>
        <v>F7</v>
      </c>
      <c r="T85" s="14" t="str">
        <f t="shared" si="27"/>
        <v>premix</v>
      </c>
      <c r="U85" s="14" t="str">
        <f t="shared" si="28"/>
        <v/>
      </c>
      <c r="V85" s="14" t="str">
        <f t="shared" si="29"/>
        <v/>
      </c>
      <c r="W85" s="14" t="str">
        <f t="shared" si="30"/>
        <v/>
      </c>
      <c r="X85" s="14" t="str">
        <f t="shared" si="31"/>
        <v/>
      </c>
      <c r="Y85" s="19" t="str">
        <f t="shared" si="32"/>
        <v/>
      </c>
      <c r="AA85" s="14" t="str">
        <f>IF($D$6="Vertical", "C9", "F7")</f>
        <v>F7</v>
      </c>
      <c r="AB85" s="14">
        <v>132</v>
      </c>
      <c r="AC85" s="14" t="str">
        <f t="shared" si="33"/>
        <v>N</v>
      </c>
      <c r="AD85" s="14" t="str">
        <f t="shared" si="34"/>
        <v>F7</v>
      </c>
      <c r="AE85" s="14" t="str">
        <f t="shared" si="35"/>
        <v/>
      </c>
      <c r="AF85" s="14" t="str">
        <f t="shared" si="36"/>
        <v/>
      </c>
      <c r="AG85" s="14" t="str">
        <f t="shared" si="37"/>
        <v/>
      </c>
      <c r="AH85" s="14" t="str">
        <f t="shared" si="38"/>
        <v/>
      </c>
      <c r="AI85" s="14" t="str">
        <f t="shared" si="39"/>
        <v/>
      </c>
      <c r="AJ85" s="19" t="str">
        <f t="shared" si="40"/>
        <v/>
      </c>
    </row>
    <row r="86" spans="2:36" ht="24" customHeight="1">
      <c r="B86" s="84">
        <v>33</v>
      </c>
      <c r="C86" s="85"/>
      <c r="D86" s="37" t="str">
        <f>IF($D$6="Vertical", "A5", "C9")</f>
        <v>C9</v>
      </c>
      <c r="E86" s="74" t="str">
        <f t="shared" si="21"/>
        <v/>
      </c>
      <c r="F86" s="75"/>
      <c r="G86" s="76" t="str">
        <f t="shared" si="22"/>
        <v/>
      </c>
      <c r="H86" s="77"/>
      <c r="I86" s="42"/>
      <c r="J86" s="64"/>
      <c r="K86" s="43" t="str">
        <f t="shared" si="23"/>
        <v>premix</v>
      </c>
      <c r="L86" s="46" t="str">
        <f t="shared" si="24"/>
        <v/>
      </c>
      <c r="M86" s="50" t="str">
        <f>IF($D$6="Vertical", "A5", "C9")</f>
        <v>C9</v>
      </c>
      <c r="N86" s="129"/>
      <c r="P86" s="14" t="str">
        <f>IF($D$6="Vertical", "D9", "F8")</f>
        <v>F8</v>
      </c>
      <c r="Q86" s="14">
        <v>133</v>
      </c>
      <c r="R86" s="14" t="str">
        <f t="shared" si="25"/>
        <v>N</v>
      </c>
      <c r="S86" s="14" t="str">
        <f t="shared" si="26"/>
        <v>F8</v>
      </c>
      <c r="T86" s="14" t="str">
        <f t="shared" si="27"/>
        <v>premix</v>
      </c>
      <c r="U86" s="14" t="str">
        <f t="shared" si="28"/>
        <v/>
      </c>
      <c r="V86" s="14" t="str">
        <f t="shared" si="29"/>
        <v/>
      </c>
      <c r="W86" s="14" t="str">
        <f t="shared" si="30"/>
        <v/>
      </c>
      <c r="X86" s="14" t="str">
        <f t="shared" si="31"/>
        <v/>
      </c>
      <c r="Y86" s="19" t="str">
        <f t="shared" si="32"/>
        <v/>
      </c>
      <c r="AA86" s="14" t="str">
        <f>IF($D$6="Vertical", "D9", "F8")</f>
        <v>F8</v>
      </c>
      <c r="AB86" s="14">
        <v>133</v>
      </c>
      <c r="AC86" s="14" t="str">
        <f t="shared" si="33"/>
        <v>N</v>
      </c>
      <c r="AD86" s="14" t="str">
        <f t="shared" si="34"/>
        <v>F8</v>
      </c>
      <c r="AE86" s="14" t="str">
        <f t="shared" si="35"/>
        <v/>
      </c>
      <c r="AF86" s="14" t="str">
        <f t="shared" si="36"/>
        <v/>
      </c>
      <c r="AG86" s="14" t="str">
        <f t="shared" si="37"/>
        <v/>
      </c>
      <c r="AH86" s="14" t="str">
        <f t="shared" si="38"/>
        <v/>
      </c>
      <c r="AI86" s="14" t="str">
        <f t="shared" si="39"/>
        <v/>
      </c>
      <c r="AJ86" s="19" t="str">
        <f t="shared" si="40"/>
        <v/>
      </c>
    </row>
    <row r="87" spans="2:36" ht="24" customHeight="1">
      <c r="B87" s="84">
        <v>34</v>
      </c>
      <c r="C87" s="85"/>
      <c r="D87" s="37" t="str">
        <f>IF($D$6="Vertical", "B5", "C10")</f>
        <v>C10</v>
      </c>
      <c r="E87" s="74" t="str">
        <f t="shared" si="21"/>
        <v/>
      </c>
      <c r="F87" s="75"/>
      <c r="G87" s="76" t="str">
        <f t="shared" si="22"/>
        <v/>
      </c>
      <c r="H87" s="77"/>
      <c r="I87" s="42"/>
      <c r="J87" s="64"/>
      <c r="K87" s="43" t="str">
        <f t="shared" si="23"/>
        <v>premix</v>
      </c>
      <c r="L87" s="46" t="str">
        <f t="shared" si="24"/>
        <v/>
      </c>
      <c r="M87" s="50" t="str">
        <f>IF($D$6="Vertical", "B5", "C10")</f>
        <v>C10</v>
      </c>
      <c r="N87" s="129"/>
      <c r="P87" s="14" t="str">
        <f>IF($D$6="Vertical", "E9", "F9")</f>
        <v>F9</v>
      </c>
      <c r="Q87" s="14">
        <v>134</v>
      </c>
      <c r="R87" s="14" t="str">
        <f t="shared" si="25"/>
        <v>N</v>
      </c>
      <c r="S87" s="14" t="str">
        <f t="shared" si="26"/>
        <v>F9</v>
      </c>
      <c r="T87" s="14" t="str">
        <f t="shared" si="27"/>
        <v>premix</v>
      </c>
      <c r="U87" s="14" t="str">
        <f t="shared" si="28"/>
        <v/>
      </c>
      <c r="V87" s="14" t="str">
        <f t="shared" si="29"/>
        <v/>
      </c>
      <c r="W87" s="14" t="str">
        <f t="shared" si="30"/>
        <v/>
      </c>
      <c r="X87" s="14" t="str">
        <f t="shared" si="31"/>
        <v/>
      </c>
      <c r="Y87" s="19" t="str">
        <f t="shared" si="32"/>
        <v/>
      </c>
      <c r="AA87" s="14" t="str">
        <f>IF($D$6="Vertical", "E9", "F9")</f>
        <v>F9</v>
      </c>
      <c r="AB87" s="14">
        <v>134</v>
      </c>
      <c r="AC87" s="14" t="str">
        <f t="shared" si="33"/>
        <v>N</v>
      </c>
      <c r="AD87" s="14" t="str">
        <f t="shared" si="34"/>
        <v>F9</v>
      </c>
      <c r="AE87" s="14" t="str">
        <f t="shared" si="35"/>
        <v/>
      </c>
      <c r="AF87" s="14" t="str">
        <f t="shared" si="36"/>
        <v/>
      </c>
      <c r="AG87" s="14" t="str">
        <f t="shared" si="37"/>
        <v/>
      </c>
      <c r="AH87" s="14" t="str">
        <f t="shared" si="38"/>
        <v/>
      </c>
      <c r="AI87" s="14" t="str">
        <f t="shared" si="39"/>
        <v/>
      </c>
      <c r="AJ87" s="19" t="str">
        <f t="shared" si="40"/>
        <v/>
      </c>
    </row>
    <row r="88" spans="2:36" ht="24" customHeight="1">
      <c r="B88" s="84">
        <v>35</v>
      </c>
      <c r="C88" s="85"/>
      <c r="D88" s="37" t="str">
        <f>IF($D$6="Vertical", "C5", "C11")</f>
        <v>C11</v>
      </c>
      <c r="E88" s="74" t="str">
        <f t="shared" si="21"/>
        <v/>
      </c>
      <c r="F88" s="75"/>
      <c r="G88" s="76" t="str">
        <f t="shared" si="22"/>
        <v/>
      </c>
      <c r="H88" s="77"/>
      <c r="I88" s="42"/>
      <c r="J88" s="64"/>
      <c r="K88" s="43" t="str">
        <f t="shared" si="23"/>
        <v>premix</v>
      </c>
      <c r="L88" s="46" t="str">
        <f t="shared" si="24"/>
        <v/>
      </c>
      <c r="M88" s="50" t="str">
        <f>IF($D$6="Vertical", "C5", "C11")</f>
        <v>C11</v>
      </c>
      <c r="N88" s="129"/>
      <c r="P88" s="14" t="str">
        <f>IF($D$6="Vertical", "F9", "F10")</f>
        <v>F10</v>
      </c>
      <c r="Q88" s="14">
        <v>135</v>
      </c>
      <c r="R88" s="14" t="str">
        <f t="shared" si="25"/>
        <v>N</v>
      </c>
      <c r="S88" s="14" t="str">
        <f t="shared" si="26"/>
        <v>F10</v>
      </c>
      <c r="T88" s="14" t="str">
        <f t="shared" si="27"/>
        <v>premix</v>
      </c>
      <c r="U88" s="14" t="str">
        <f t="shared" si="28"/>
        <v/>
      </c>
      <c r="V88" s="14" t="str">
        <f t="shared" si="29"/>
        <v/>
      </c>
      <c r="W88" s="14" t="str">
        <f t="shared" si="30"/>
        <v/>
      </c>
      <c r="X88" s="14" t="str">
        <f t="shared" si="31"/>
        <v/>
      </c>
      <c r="Y88" s="19" t="str">
        <f t="shared" si="32"/>
        <v/>
      </c>
      <c r="AA88" s="14" t="str">
        <f>IF($D$6="Vertical", "F9", "F10")</f>
        <v>F10</v>
      </c>
      <c r="AB88" s="14">
        <v>135</v>
      </c>
      <c r="AC88" s="14" t="str">
        <f t="shared" si="33"/>
        <v>N</v>
      </c>
      <c r="AD88" s="14" t="str">
        <f t="shared" si="34"/>
        <v>F10</v>
      </c>
      <c r="AE88" s="14" t="str">
        <f t="shared" si="35"/>
        <v/>
      </c>
      <c r="AF88" s="14" t="str">
        <f t="shared" si="36"/>
        <v/>
      </c>
      <c r="AG88" s="14" t="str">
        <f t="shared" si="37"/>
        <v/>
      </c>
      <c r="AH88" s="14" t="str">
        <f t="shared" si="38"/>
        <v/>
      </c>
      <c r="AI88" s="14" t="str">
        <f t="shared" si="39"/>
        <v/>
      </c>
      <c r="AJ88" s="19" t="str">
        <f t="shared" si="40"/>
        <v/>
      </c>
    </row>
    <row r="89" spans="2:36" ht="24" customHeight="1">
      <c r="B89" s="84">
        <v>36</v>
      </c>
      <c r="C89" s="85"/>
      <c r="D89" s="37" t="str">
        <f>IF($D$6="Vertical", "D5", "C12")</f>
        <v>C12</v>
      </c>
      <c r="E89" s="74" t="str">
        <f t="shared" si="21"/>
        <v/>
      </c>
      <c r="F89" s="75"/>
      <c r="G89" s="76" t="str">
        <f t="shared" si="22"/>
        <v/>
      </c>
      <c r="H89" s="77"/>
      <c r="I89" s="42"/>
      <c r="J89" s="64"/>
      <c r="K89" s="43" t="str">
        <f t="shared" si="23"/>
        <v>premix</v>
      </c>
      <c r="L89" s="46" t="str">
        <f t="shared" si="24"/>
        <v/>
      </c>
      <c r="M89" s="50" t="str">
        <f>IF($D$6="Vertical", "D5", "C12")</f>
        <v>C12</v>
      </c>
      <c r="N89" s="129"/>
      <c r="P89" s="14" t="str">
        <f>IF($D$6="Vertical", "G9", "F11")</f>
        <v>F11</v>
      </c>
      <c r="Q89" s="14">
        <v>136</v>
      </c>
      <c r="R89" s="14" t="str">
        <f t="shared" si="25"/>
        <v>N</v>
      </c>
      <c r="S89" s="14" t="str">
        <f t="shared" si="26"/>
        <v>F11</v>
      </c>
      <c r="T89" s="14" t="str">
        <f t="shared" si="27"/>
        <v>premix</v>
      </c>
      <c r="U89" s="14" t="str">
        <f t="shared" si="28"/>
        <v/>
      </c>
      <c r="V89" s="14" t="str">
        <f t="shared" si="29"/>
        <v/>
      </c>
      <c r="W89" s="14" t="str">
        <f t="shared" si="30"/>
        <v/>
      </c>
      <c r="X89" s="14" t="str">
        <f t="shared" si="31"/>
        <v/>
      </c>
      <c r="Y89" s="19" t="str">
        <f t="shared" si="32"/>
        <v/>
      </c>
      <c r="AA89" s="14" t="str">
        <f>IF($D$6="Vertical", "G9", "F11")</f>
        <v>F11</v>
      </c>
      <c r="AB89" s="14">
        <v>136</v>
      </c>
      <c r="AC89" s="14" t="str">
        <f t="shared" si="33"/>
        <v>N</v>
      </c>
      <c r="AD89" s="14" t="str">
        <f t="shared" si="34"/>
        <v>F11</v>
      </c>
      <c r="AE89" s="14" t="str">
        <f t="shared" si="35"/>
        <v/>
      </c>
      <c r="AF89" s="14" t="str">
        <f t="shared" si="36"/>
        <v/>
      </c>
      <c r="AG89" s="14" t="str">
        <f t="shared" si="37"/>
        <v/>
      </c>
      <c r="AH89" s="14" t="str">
        <f t="shared" si="38"/>
        <v/>
      </c>
      <c r="AI89" s="14" t="str">
        <f t="shared" si="39"/>
        <v/>
      </c>
      <c r="AJ89" s="19" t="str">
        <f t="shared" si="40"/>
        <v/>
      </c>
    </row>
    <row r="90" spans="2:36" ht="24" customHeight="1">
      <c r="B90" s="84">
        <v>37</v>
      </c>
      <c r="C90" s="85"/>
      <c r="D90" s="37" t="str">
        <f>IF($D$6="Vertical", "E5", "D1")</f>
        <v>D1</v>
      </c>
      <c r="E90" s="74" t="str">
        <f t="shared" si="21"/>
        <v/>
      </c>
      <c r="F90" s="75"/>
      <c r="G90" s="76" t="str">
        <f t="shared" si="22"/>
        <v/>
      </c>
      <c r="H90" s="77"/>
      <c r="I90" s="42"/>
      <c r="J90" s="64"/>
      <c r="K90" s="43" t="str">
        <f t="shared" si="23"/>
        <v>premix</v>
      </c>
      <c r="L90" s="46" t="str">
        <f t="shared" si="24"/>
        <v/>
      </c>
      <c r="M90" s="50" t="str">
        <f>IF($D$6="Vertical", "E5", "D1")</f>
        <v>D1</v>
      </c>
      <c r="N90" s="129"/>
      <c r="P90" s="14" t="str">
        <f>IF($D$6="Vertical", "H9", "F12")</f>
        <v>F12</v>
      </c>
      <c r="Q90" s="14">
        <v>137</v>
      </c>
      <c r="R90" s="14" t="str">
        <f t="shared" si="25"/>
        <v>N</v>
      </c>
      <c r="S90" s="14" t="str">
        <f t="shared" si="26"/>
        <v>F12</v>
      </c>
      <c r="T90" s="14" t="str">
        <f t="shared" si="27"/>
        <v>premix</v>
      </c>
      <c r="U90" s="14" t="str">
        <f t="shared" si="28"/>
        <v/>
      </c>
      <c r="V90" s="14" t="str">
        <f t="shared" si="29"/>
        <v/>
      </c>
      <c r="W90" s="14" t="str">
        <f t="shared" si="30"/>
        <v/>
      </c>
      <c r="X90" s="14" t="str">
        <f t="shared" si="31"/>
        <v/>
      </c>
      <c r="Y90" s="19" t="str">
        <f t="shared" si="32"/>
        <v/>
      </c>
      <c r="AA90" s="14" t="str">
        <f>IF($D$6="Vertical", "H9", "F12")</f>
        <v>F12</v>
      </c>
      <c r="AB90" s="14">
        <v>137</v>
      </c>
      <c r="AC90" s="14" t="str">
        <f t="shared" si="33"/>
        <v>N</v>
      </c>
      <c r="AD90" s="14" t="str">
        <f t="shared" si="34"/>
        <v>F12</v>
      </c>
      <c r="AE90" s="14" t="str">
        <f t="shared" si="35"/>
        <v/>
      </c>
      <c r="AF90" s="14" t="str">
        <f t="shared" si="36"/>
        <v/>
      </c>
      <c r="AG90" s="14" t="str">
        <f t="shared" si="37"/>
        <v/>
      </c>
      <c r="AH90" s="14" t="str">
        <f t="shared" si="38"/>
        <v/>
      </c>
      <c r="AI90" s="14" t="str">
        <f t="shared" si="39"/>
        <v/>
      </c>
      <c r="AJ90" s="19" t="str">
        <f t="shared" si="40"/>
        <v/>
      </c>
    </row>
    <row r="91" spans="2:36" ht="24" customHeight="1">
      <c r="B91" s="84">
        <v>38</v>
      </c>
      <c r="C91" s="85"/>
      <c r="D91" s="37" t="str">
        <f>IF($D$6="Vertical", "F5", "D2")</f>
        <v>D2</v>
      </c>
      <c r="E91" s="74" t="str">
        <f t="shared" si="21"/>
        <v/>
      </c>
      <c r="F91" s="75"/>
      <c r="G91" s="76" t="str">
        <f t="shared" si="22"/>
        <v/>
      </c>
      <c r="H91" s="77"/>
      <c r="I91" s="42"/>
      <c r="J91" s="64"/>
      <c r="K91" s="43" t="str">
        <f t="shared" si="23"/>
        <v>premix</v>
      </c>
      <c r="L91" s="46" t="str">
        <f t="shared" si="24"/>
        <v/>
      </c>
      <c r="M91" s="50" t="str">
        <f>IF($D$6="Vertical", "F5", "D2")</f>
        <v>D2</v>
      </c>
      <c r="N91" s="129"/>
      <c r="P91" s="14" t="str">
        <f>IF($D$6="Vertical", "A10", "G1")</f>
        <v>G1</v>
      </c>
      <c r="Q91" s="14">
        <v>138</v>
      </c>
      <c r="R91" s="14" t="str">
        <f t="shared" si="25"/>
        <v>N</v>
      </c>
      <c r="S91" s="14" t="str">
        <f t="shared" si="26"/>
        <v>G1</v>
      </c>
      <c r="T91" s="14" t="str">
        <f t="shared" si="27"/>
        <v>premix</v>
      </c>
      <c r="U91" s="14" t="str">
        <f t="shared" si="28"/>
        <v/>
      </c>
      <c r="V91" s="14" t="str">
        <f t="shared" si="29"/>
        <v/>
      </c>
      <c r="W91" s="14" t="str">
        <f t="shared" si="30"/>
        <v/>
      </c>
      <c r="X91" s="14" t="str">
        <f t="shared" si="31"/>
        <v/>
      </c>
      <c r="Y91" s="19" t="str">
        <f t="shared" si="32"/>
        <v/>
      </c>
      <c r="AA91" s="14" t="str">
        <f>IF($D$6="Vertical", "A10", "G1")</f>
        <v>G1</v>
      </c>
      <c r="AB91" s="14">
        <v>138</v>
      </c>
      <c r="AC91" s="14" t="str">
        <f t="shared" si="33"/>
        <v>N</v>
      </c>
      <c r="AD91" s="14" t="str">
        <f t="shared" si="34"/>
        <v>G1</v>
      </c>
      <c r="AE91" s="14" t="str">
        <f t="shared" si="35"/>
        <v/>
      </c>
      <c r="AF91" s="14" t="str">
        <f t="shared" si="36"/>
        <v/>
      </c>
      <c r="AG91" s="14" t="str">
        <f t="shared" si="37"/>
        <v/>
      </c>
      <c r="AH91" s="14" t="str">
        <f t="shared" si="38"/>
        <v/>
      </c>
      <c r="AI91" s="14" t="str">
        <f t="shared" si="39"/>
        <v/>
      </c>
      <c r="AJ91" s="19" t="str">
        <f t="shared" si="40"/>
        <v/>
      </c>
    </row>
    <row r="92" spans="2:36" ht="24" customHeight="1">
      <c r="B92" s="84">
        <v>39</v>
      </c>
      <c r="C92" s="85"/>
      <c r="D92" s="37" t="str">
        <f>IF($D$6="Vertical", "G5", "D3")</f>
        <v>D3</v>
      </c>
      <c r="E92" s="74" t="str">
        <f t="shared" si="21"/>
        <v/>
      </c>
      <c r="F92" s="75"/>
      <c r="G92" s="76" t="str">
        <f t="shared" si="22"/>
        <v/>
      </c>
      <c r="H92" s="77"/>
      <c r="I92" s="42"/>
      <c r="J92" s="64"/>
      <c r="K92" s="43" t="str">
        <f t="shared" si="23"/>
        <v>premix</v>
      </c>
      <c r="L92" s="46" t="str">
        <f t="shared" si="24"/>
        <v/>
      </c>
      <c r="M92" s="50" t="str">
        <f>IF($D$6="Vertical", "G5", "D3")</f>
        <v>D3</v>
      </c>
      <c r="N92" s="129"/>
      <c r="P92" s="14" t="str">
        <f>IF($D$6="Vertical", "B10", "G2")</f>
        <v>G2</v>
      </c>
      <c r="Q92" s="14">
        <v>139</v>
      </c>
      <c r="R92" s="14" t="str">
        <f t="shared" si="25"/>
        <v>N</v>
      </c>
      <c r="S92" s="14" t="str">
        <f t="shared" si="26"/>
        <v>G2</v>
      </c>
      <c r="T92" s="14" t="str">
        <f t="shared" si="27"/>
        <v>premix</v>
      </c>
      <c r="U92" s="14" t="str">
        <f t="shared" si="28"/>
        <v/>
      </c>
      <c r="V92" s="14" t="str">
        <f t="shared" si="29"/>
        <v/>
      </c>
      <c r="W92" s="14" t="str">
        <f t="shared" si="30"/>
        <v/>
      </c>
      <c r="X92" s="14" t="str">
        <f t="shared" si="31"/>
        <v/>
      </c>
      <c r="Y92" s="19" t="str">
        <f t="shared" si="32"/>
        <v/>
      </c>
      <c r="AA92" s="14" t="str">
        <f>IF($D$6="Vertical", "B10", "G2")</f>
        <v>G2</v>
      </c>
      <c r="AB92" s="14">
        <v>139</v>
      </c>
      <c r="AC92" s="14" t="str">
        <f t="shared" si="33"/>
        <v>N</v>
      </c>
      <c r="AD92" s="14" t="str">
        <f t="shared" si="34"/>
        <v>G2</v>
      </c>
      <c r="AE92" s="14" t="str">
        <f t="shared" si="35"/>
        <v/>
      </c>
      <c r="AF92" s="14" t="str">
        <f t="shared" si="36"/>
        <v/>
      </c>
      <c r="AG92" s="14" t="str">
        <f t="shared" si="37"/>
        <v/>
      </c>
      <c r="AH92" s="14" t="str">
        <f t="shared" si="38"/>
        <v/>
      </c>
      <c r="AI92" s="14" t="str">
        <f t="shared" si="39"/>
        <v/>
      </c>
      <c r="AJ92" s="19" t="str">
        <f t="shared" si="40"/>
        <v/>
      </c>
    </row>
    <row r="93" spans="2:36" ht="24" customHeight="1">
      <c r="B93" s="84">
        <v>40</v>
      </c>
      <c r="C93" s="85"/>
      <c r="D93" s="37" t="str">
        <f>IF($D$6="Vertical", "H5", "D4")</f>
        <v>D4</v>
      </c>
      <c r="E93" s="74" t="str">
        <f t="shared" si="21"/>
        <v/>
      </c>
      <c r="F93" s="75"/>
      <c r="G93" s="76" t="str">
        <f t="shared" si="22"/>
        <v/>
      </c>
      <c r="H93" s="77"/>
      <c r="I93" s="42"/>
      <c r="J93" s="64"/>
      <c r="K93" s="43" t="str">
        <f t="shared" si="23"/>
        <v>premix</v>
      </c>
      <c r="L93" s="46" t="str">
        <f t="shared" si="24"/>
        <v/>
      </c>
      <c r="M93" s="50" t="str">
        <f>IF($D$6="Vertical", "H5", "D4")</f>
        <v>D4</v>
      </c>
      <c r="N93" s="129"/>
      <c r="P93" s="14" t="str">
        <f>IF($D$6="Vertical", "C10", "G3")</f>
        <v>G3</v>
      </c>
      <c r="Q93" s="14">
        <v>140</v>
      </c>
      <c r="R93" s="14" t="str">
        <f t="shared" si="25"/>
        <v>N</v>
      </c>
      <c r="S93" s="14" t="str">
        <f t="shared" si="26"/>
        <v>G3</v>
      </c>
      <c r="T93" s="14" t="str">
        <f t="shared" si="27"/>
        <v>premix</v>
      </c>
      <c r="U93" s="14" t="str">
        <f t="shared" si="28"/>
        <v/>
      </c>
      <c r="V93" s="14" t="str">
        <f t="shared" si="29"/>
        <v/>
      </c>
      <c r="W93" s="14" t="str">
        <f t="shared" si="30"/>
        <v/>
      </c>
      <c r="X93" s="14" t="str">
        <f t="shared" si="31"/>
        <v/>
      </c>
      <c r="Y93" s="19" t="str">
        <f t="shared" si="32"/>
        <v/>
      </c>
      <c r="AA93" s="14" t="str">
        <f>IF($D$6="Vertical", "C10", "G3")</f>
        <v>G3</v>
      </c>
      <c r="AB93" s="14">
        <v>140</v>
      </c>
      <c r="AC93" s="14" t="str">
        <f t="shared" si="33"/>
        <v>N</v>
      </c>
      <c r="AD93" s="14" t="str">
        <f t="shared" si="34"/>
        <v>G3</v>
      </c>
      <c r="AE93" s="14" t="str">
        <f t="shared" si="35"/>
        <v/>
      </c>
      <c r="AF93" s="14" t="str">
        <f t="shared" si="36"/>
        <v/>
      </c>
      <c r="AG93" s="14" t="str">
        <f t="shared" si="37"/>
        <v/>
      </c>
      <c r="AH93" s="14" t="str">
        <f t="shared" si="38"/>
        <v/>
      </c>
      <c r="AI93" s="14" t="str">
        <f t="shared" si="39"/>
        <v/>
      </c>
      <c r="AJ93" s="19" t="str">
        <f t="shared" si="40"/>
        <v/>
      </c>
    </row>
    <row r="94" spans="2:36" ht="24" customHeight="1">
      <c r="B94" s="84">
        <v>41</v>
      </c>
      <c r="C94" s="85"/>
      <c r="D94" s="37" t="str">
        <f>IF($D$6="Vertical", "A6", "D5")</f>
        <v>D5</v>
      </c>
      <c r="E94" s="74" t="str">
        <f t="shared" si="21"/>
        <v/>
      </c>
      <c r="F94" s="75"/>
      <c r="G94" s="76" t="str">
        <f t="shared" si="22"/>
        <v/>
      </c>
      <c r="H94" s="77"/>
      <c r="I94" s="42"/>
      <c r="J94" s="64"/>
      <c r="K94" s="43" t="str">
        <f t="shared" si="23"/>
        <v>premix</v>
      </c>
      <c r="L94" s="46" t="str">
        <f t="shared" si="24"/>
        <v/>
      </c>
      <c r="M94" s="50" t="str">
        <f>IF($D$6="Vertical", "A6", "D5")</f>
        <v>D5</v>
      </c>
      <c r="N94" s="129"/>
      <c r="P94" s="14" t="str">
        <f>IF($D$6="Vertical", "D10", "G4")</f>
        <v>G4</v>
      </c>
      <c r="Q94" s="14">
        <v>141</v>
      </c>
      <c r="R94" s="14" t="str">
        <f t="shared" si="25"/>
        <v>N</v>
      </c>
      <c r="S94" s="14" t="str">
        <f t="shared" si="26"/>
        <v>G4</v>
      </c>
      <c r="T94" s="14" t="str">
        <f t="shared" si="27"/>
        <v>premix</v>
      </c>
      <c r="U94" s="14" t="str">
        <f t="shared" si="28"/>
        <v/>
      </c>
      <c r="V94" s="14" t="str">
        <f t="shared" si="29"/>
        <v/>
      </c>
      <c r="W94" s="14" t="str">
        <f t="shared" si="30"/>
        <v/>
      </c>
      <c r="X94" s="14" t="str">
        <f t="shared" si="31"/>
        <v/>
      </c>
      <c r="Y94" s="19" t="str">
        <f t="shared" si="32"/>
        <v/>
      </c>
      <c r="AA94" s="14" t="str">
        <f>IF($D$6="Vertical", "D10", "G4")</f>
        <v>G4</v>
      </c>
      <c r="AB94" s="14">
        <v>141</v>
      </c>
      <c r="AC94" s="14" t="str">
        <f t="shared" si="33"/>
        <v>N</v>
      </c>
      <c r="AD94" s="14" t="str">
        <f t="shared" si="34"/>
        <v>G4</v>
      </c>
      <c r="AE94" s="14" t="str">
        <f t="shared" si="35"/>
        <v/>
      </c>
      <c r="AF94" s="14" t="str">
        <f t="shared" si="36"/>
        <v/>
      </c>
      <c r="AG94" s="14" t="str">
        <f t="shared" si="37"/>
        <v/>
      </c>
      <c r="AH94" s="14" t="str">
        <f t="shared" si="38"/>
        <v/>
      </c>
      <c r="AI94" s="14" t="str">
        <f t="shared" si="39"/>
        <v/>
      </c>
      <c r="AJ94" s="19" t="str">
        <f t="shared" si="40"/>
        <v/>
      </c>
    </row>
    <row r="95" spans="2:36" ht="24" customHeight="1">
      <c r="B95" s="84">
        <v>42</v>
      </c>
      <c r="C95" s="85"/>
      <c r="D95" s="37" t="str">
        <f>IF($D$6="Vertical", "B6", "D6")</f>
        <v>D6</v>
      </c>
      <c r="E95" s="74" t="str">
        <f t="shared" si="21"/>
        <v/>
      </c>
      <c r="F95" s="75"/>
      <c r="G95" s="76" t="str">
        <f t="shared" si="22"/>
        <v/>
      </c>
      <c r="H95" s="77"/>
      <c r="I95" s="42"/>
      <c r="J95" s="64"/>
      <c r="K95" s="43" t="str">
        <f t="shared" si="23"/>
        <v>premix</v>
      </c>
      <c r="L95" s="46" t="str">
        <f t="shared" si="24"/>
        <v/>
      </c>
      <c r="M95" s="50" t="str">
        <f>IF($D$6="Vertical", "B6", "D6")</f>
        <v>D6</v>
      </c>
      <c r="N95" s="129"/>
      <c r="P95" s="14" t="str">
        <f>IF($D$6="Vertical", "E10", "G5")</f>
        <v>G5</v>
      </c>
      <c r="Q95" s="14">
        <v>142</v>
      </c>
      <c r="R95" s="14" t="str">
        <f t="shared" si="25"/>
        <v>N</v>
      </c>
      <c r="S95" s="14" t="str">
        <f t="shared" si="26"/>
        <v>G5</v>
      </c>
      <c r="T95" s="14" t="str">
        <f t="shared" si="27"/>
        <v>premix</v>
      </c>
      <c r="U95" s="14" t="str">
        <f t="shared" si="28"/>
        <v/>
      </c>
      <c r="V95" s="14" t="str">
        <f t="shared" si="29"/>
        <v/>
      </c>
      <c r="W95" s="14" t="str">
        <f t="shared" si="30"/>
        <v/>
      </c>
      <c r="X95" s="14" t="str">
        <f t="shared" si="31"/>
        <v/>
      </c>
      <c r="Y95" s="19" t="str">
        <f t="shared" si="32"/>
        <v/>
      </c>
      <c r="AA95" s="14" t="str">
        <f>IF($D$6="Vertical", "E10", "G5")</f>
        <v>G5</v>
      </c>
      <c r="AB95" s="14">
        <v>142</v>
      </c>
      <c r="AC95" s="14" t="str">
        <f t="shared" si="33"/>
        <v>N</v>
      </c>
      <c r="AD95" s="14" t="str">
        <f t="shared" si="34"/>
        <v>G5</v>
      </c>
      <c r="AE95" s="14" t="str">
        <f t="shared" si="35"/>
        <v/>
      </c>
      <c r="AF95" s="14" t="str">
        <f t="shared" si="36"/>
        <v/>
      </c>
      <c r="AG95" s="14" t="str">
        <f t="shared" si="37"/>
        <v/>
      </c>
      <c r="AH95" s="14" t="str">
        <f t="shared" si="38"/>
        <v/>
      </c>
      <c r="AI95" s="14" t="str">
        <f t="shared" si="39"/>
        <v/>
      </c>
      <c r="AJ95" s="19" t="str">
        <f t="shared" si="40"/>
        <v/>
      </c>
    </row>
    <row r="96" spans="2:36" ht="24" customHeight="1">
      <c r="B96" s="84">
        <v>43</v>
      </c>
      <c r="C96" s="85"/>
      <c r="D96" s="37" t="str">
        <f>IF($D$6="Vertical", "C6", "D7")</f>
        <v>D7</v>
      </c>
      <c r="E96" s="74" t="str">
        <f t="shared" si="21"/>
        <v/>
      </c>
      <c r="F96" s="75"/>
      <c r="G96" s="76" t="str">
        <f t="shared" si="22"/>
        <v/>
      </c>
      <c r="H96" s="77"/>
      <c r="I96" s="42"/>
      <c r="J96" s="64"/>
      <c r="K96" s="43" t="str">
        <f t="shared" si="23"/>
        <v>premix</v>
      </c>
      <c r="L96" s="46" t="str">
        <f t="shared" si="24"/>
        <v/>
      </c>
      <c r="M96" s="50" t="str">
        <f>IF($D$6="Vertical", "C6", "D7")</f>
        <v>D7</v>
      </c>
      <c r="N96" s="129"/>
      <c r="P96" s="14" t="str">
        <f>IF($D$6="Vertical", "F10", "G6")</f>
        <v>G6</v>
      </c>
      <c r="Q96" s="14">
        <v>143</v>
      </c>
      <c r="R96" s="14" t="str">
        <f t="shared" si="25"/>
        <v>N</v>
      </c>
      <c r="S96" s="14" t="str">
        <f t="shared" si="26"/>
        <v>G6</v>
      </c>
      <c r="T96" s="14" t="str">
        <f t="shared" si="27"/>
        <v>premix</v>
      </c>
      <c r="U96" s="14" t="str">
        <f t="shared" si="28"/>
        <v/>
      </c>
      <c r="V96" s="14" t="str">
        <f t="shared" si="29"/>
        <v/>
      </c>
      <c r="W96" s="14" t="str">
        <f t="shared" si="30"/>
        <v/>
      </c>
      <c r="X96" s="14" t="str">
        <f t="shared" si="31"/>
        <v/>
      </c>
      <c r="Y96" s="19" t="str">
        <f t="shared" si="32"/>
        <v/>
      </c>
      <c r="AA96" s="14" t="str">
        <f>IF($D$6="Vertical", "F10", "G6")</f>
        <v>G6</v>
      </c>
      <c r="AB96" s="14">
        <v>143</v>
      </c>
      <c r="AC96" s="14" t="str">
        <f t="shared" si="33"/>
        <v>N</v>
      </c>
      <c r="AD96" s="14" t="str">
        <f t="shared" si="34"/>
        <v>G6</v>
      </c>
      <c r="AE96" s="14" t="str">
        <f t="shared" si="35"/>
        <v/>
      </c>
      <c r="AF96" s="14" t="str">
        <f t="shared" si="36"/>
        <v/>
      </c>
      <c r="AG96" s="14" t="str">
        <f t="shared" si="37"/>
        <v/>
      </c>
      <c r="AH96" s="14" t="str">
        <f t="shared" si="38"/>
        <v/>
      </c>
      <c r="AI96" s="14" t="str">
        <f t="shared" si="39"/>
        <v/>
      </c>
      <c r="AJ96" s="19" t="str">
        <f t="shared" si="40"/>
        <v/>
      </c>
    </row>
    <row r="97" spans="2:36" ht="24" customHeight="1">
      <c r="B97" s="84">
        <v>44</v>
      </c>
      <c r="C97" s="85"/>
      <c r="D97" s="37" t="str">
        <f>IF($D$6="Vertical", "D6", "D8")</f>
        <v>D8</v>
      </c>
      <c r="E97" s="74" t="str">
        <f t="shared" si="21"/>
        <v/>
      </c>
      <c r="F97" s="75"/>
      <c r="G97" s="76" t="str">
        <f t="shared" si="22"/>
        <v/>
      </c>
      <c r="H97" s="77"/>
      <c r="I97" s="42"/>
      <c r="J97" s="64"/>
      <c r="K97" s="43" t="str">
        <f t="shared" si="23"/>
        <v>premix</v>
      </c>
      <c r="L97" s="46" t="str">
        <f t="shared" si="24"/>
        <v/>
      </c>
      <c r="M97" s="50" t="str">
        <f>IF($D$6="Vertical", "D6", "D8")</f>
        <v>D8</v>
      </c>
      <c r="N97" s="129"/>
      <c r="P97" s="14" t="str">
        <f>IF($D$6="Vertical", "G10", "G7")</f>
        <v>G7</v>
      </c>
      <c r="Q97" s="14">
        <v>144</v>
      </c>
      <c r="R97" s="14" t="str">
        <f t="shared" si="25"/>
        <v>N</v>
      </c>
      <c r="S97" s="14" t="str">
        <f t="shared" si="26"/>
        <v>G7</v>
      </c>
      <c r="T97" s="14" t="str">
        <f t="shared" si="27"/>
        <v>premix</v>
      </c>
      <c r="U97" s="14" t="str">
        <f t="shared" si="28"/>
        <v/>
      </c>
      <c r="V97" s="14" t="str">
        <f t="shared" si="29"/>
        <v/>
      </c>
      <c r="W97" s="14" t="str">
        <f t="shared" si="30"/>
        <v/>
      </c>
      <c r="X97" s="14" t="str">
        <f t="shared" si="31"/>
        <v/>
      </c>
      <c r="Y97" s="19" t="str">
        <f t="shared" si="32"/>
        <v/>
      </c>
      <c r="AA97" s="14" t="str">
        <f>IF($D$6="Vertical", "G10", "G7")</f>
        <v>G7</v>
      </c>
      <c r="AB97" s="14">
        <v>144</v>
      </c>
      <c r="AC97" s="14" t="str">
        <f t="shared" si="33"/>
        <v>N</v>
      </c>
      <c r="AD97" s="14" t="str">
        <f t="shared" si="34"/>
        <v>G7</v>
      </c>
      <c r="AE97" s="14" t="str">
        <f t="shared" si="35"/>
        <v/>
      </c>
      <c r="AF97" s="14" t="str">
        <f t="shared" si="36"/>
        <v/>
      </c>
      <c r="AG97" s="14" t="str">
        <f t="shared" si="37"/>
        <v/>
      </c>
      <c r="AH97" s="14" t="str">
        <f t="shared" si="38"/>
        <v/>
      </c>
      <c r="AI97" s="14" t="str">
        <f t="shared" si="39"/>
        <v/>
      </c>
      <c r="AJ97" s="19" t="str">
        <f t="shared" si="40"/>
        <v/>
      </c>
    </row>
    <row r="98" spans="2:36" ht="24" customHeight="1">
      <c r="B98" s="84">
        <v>45</v>
      </c>
      <c r="C98" s="85"/>
      <c r="D98" s="37" t="str">
        <f>IF($D$6="Vertical", "E6", "D9")</f>
        <v>D9</v>
      </c>
      <c r="E98" s="74" t="str">
        <f t="shared" si="21"/>
        <v/>
      </c>
      <c r="F98" s="75"/>
      <c r="G98" s="76" t="str">
        <f t="shared" si="22"/>
        <v/>
      </c>
      <c r="H98" s="77"/>
      <c r="I98" s="42"/>
      <c r="J98" s="64"/>
      <c r="K98" s="43" t="str">
        <f t="shared" si="23"/>
        <v>premix</v>
      </c>
      <c r="L98" s="46" t="str">
        <f t="shared" si="24"/>
        <v/>
      </c>
      <c r="M98" s="50" t="str">
        <f>IF($D$6="Vertical", "E6", "D9")</f>
        <v>D9</v>
      </c>
      <c r="N98" s="129"/>
      <c r="P98" s="14" t="str">
        <f>IF($D$6="Vertical", "H10", "G8")</f>
        <v>G8</v>
      </c>
      <c r="Q98" s="14">
        <v>145</v>
      </c>
      <c r="R98" s="14" t="str">
        <f t="shared" si="25"/>
        <v>N</v>
      </c>
      <c r="S98" s="14" t="str">
        <f t="shared" si="26"/>
        <v>G8</v>
      </c>
      <c r="T98" s="14" t="str">
        <f t="shared" si="27"/>
        <v>premix</v>
      </c>
      <c r="U98" s="14" t="str">
        <f t="shared" si="28"/>
        <v/>
      </c>
      <c r="V98" s="14" t="str">
        <f t="shared" si="29"/>
        <v/>
      </c>
      <c r="W98" s="14" t="str">
        <f t="shared" si="30"/>
        <v/>
      </c>
      <c r="X98" s="14" t="str">
        <f t="shared" si="31"/>
        <v/>
      </c>
      <c r="Y98" s="19" t="str">
        <f t="shared" si="32"/>
        <v/>
      </c>
      <c r="AA98" s="14" t="str">
        <f>IF($D$6="Vertical", "H10", "G8")</f>
        <v>G8</v>
      </c>
      <c r="AB98" s="14">
        <v>145</v>
      </c>
      <c r="AC98" s="14" t="str">
        <f t="shared" si="33"/>
        <v>N</v>
      </c>
      <c r="AD98" s="14" t="str">
        <f t="shared" si="34"/>
        <v>G8</v>
      </c>
      <c r="AE98" s="14" t="str">
        <f t="shared" si="35"/>
        <v/>
      </c>
      <c r="AF98" s="14" t="str">
        <f t="shared" si="36"/>
        <v/>
      </c>
      <c r="AG98" s="14" t="str">
        <f t="shared" si="37"/>
        <v/>
      </c>
      <c r="AH98" s="14" t="str">
        <f t="shared" si="38"/>
        <v/>
      </c>
      <c r="AI98" s="14" t="str">
        <f t="shared" si="39"/>
        <v/>
      </c>
      <c r="AJ98" s="19" t="str">
        <f t="shared" si="40"/>
        <v/>
      </c>
    </row>
    <row r="99" spans="2:36" ht="24" customHeight="1">
      <c r="B99" s="84">
        <v>46</v>
      </c>
      <c r="C99" s="85"/>
      <c r="D99" s="37" t="str">
        <f>IF($D$6="Vertical", "F6", "D10")</f>
        <v>D10</v>
      </c>
      <c r="E99" s="74" t="str">
        <f t="shared" si="21"/>
        <v/>
      </c>
      <c r="F99" s="75"/>
      <c r="G99" s="76" t="str">
        <f t="shared" si="22"/>
        <v/>
      </c>
      <c r="H99" s="77"/>
      <c r="I99" s="42"/>
      <c r="J99" s="64"/>
      <c r="K99" s="43" t="str">
        <f t="shared" si="23"/>
        <v>premix</v>
      </c>
      <c r="L99" s="46" t="str">
        <f t="shared" si="24"/>
        <v/>
      </c>
      <c r="M99" s="50" t="str">
        <f>IF($D$6="Vertical", "F6", "D10")</f>
        <v>D10</v>
      </c>
      <c r="N99" s="129"/>
      <c r="P99" s="14" t="str">
        <f>IF($D$6="Vertical", "A11", "G9")</f>
        <v>G9</v>
      </c>
      <c r="Q99" s="14">
        <v>146</v>
      </c>
      <c r="R99" s="14" t="str">
        <f t="shared" si="25"/>
        <v>N</v>
      </c>
      <c r="S99" s="14" t="str">
        <f t="shared" si="26"/>
        <v>G9</v>
      </c>
      <c r="T99" s="14" t="str">
        <f t="shared" si="27"/>
        <v>premix</v>
      </c>
      <c r="U99" s="14" t="str">
        <f t="shared" si="28"/>
        <v/>
      </c>
      <c r="V99" s="14" t="str">
        <f t="shared" si="29"/>
        <v/>
      </c>
      <c r="W99" s="14" t="str">
        <f t="shared" si="30"/>
        <v/>
      </c>
      <c r="X99" s="14" t="str">
        <f t="shared" si="31"/>
        <v/>
      </c>
      <c r="Y99" s="19" t="str">
        <f t="shared" si="32"/>
        <v/>
      </c>
      <c r="AA99" s="14" t="str">
        <f>IF($D$6="Vertical", "A11", "G9")</f>
        <v>G9</v>
      </c>
      <c r="AB99" s="14">
        <v>146</v>
      </c>
      <c r="AC99" s="14" t="str">
        <f t="shared" si="33"/>
        <v>N</v>
      </c>
      <c r="AD99" s="14" t="str">
        <f t="shared" si="34"/>
        <v>G9</v>
      </c>
      <c r="AE99" s="14" t="str">
        <f t="shared" si="35"/>
        <v/>
      </c>
      <c r="AF99" s="14" t="str">
        <f t="shared" si="36"/>
        <v/>
      </c>
      <c r="AG99" s="14" t="str">
        <f t="shared" si="37"/>
        <v/>
      </c>
      <c r="AH99" s="14" t="str">
        <f t="shared" si="38"/>
        <v/>
      </c>
      <c r="AI99" s="14" t="str">
        <f t="shared" si="39"/>
        <v/>
      </c>
      <c r="AJ99" s="19" t="str">
        <f t="shared" si="40"/>
        <v/>
      </c>
    </row>
    <row r="100" spans="2:36" ht="24" customHeight="1">
      <c r="B100" s="84">
        <v>47</v>
      </c>
      <c r="C100" s="85"/>
      <c r="D100" s="37" t="str">
        <f>IF($D$6="Vertical", "G6", "D11")</f>
        <v>D11</v>
      </c>
      <c r="E100" s="74" t="str">
        <f t="shared" si="21"/>
        <v/>
      </c>
      <c r="F100" s="75"/>
      <c r="G100" s="76" t="str">
        <f t="shared" si="22"/>
        <v/>
      </c>
      <c r="H100" s="77"/>
      <c r="I100" s="42"/>
      <c r="J100" s="64"/>
      <c r="K100" s="43" t="str">
        <f t="shared" si="23"/>
        <v>premix</v>
      </c>
      <c r="L100" s="46" t="str">
        <f t="shared" si="24"/>
        <v/>
      </c>
      <c r="M100" s="50" t="str">
        <f>IF($D$6="Vertical", "G6", "D11")</f>
        <v>D11</v>
      </c>
      <c r="N100" s="129"/>
      <c r="P100" s="14" t="str">
        <f>IF($D$6="Vertical", "B11", "G10")</f>
        <v>G10</v>
      </c>
      <c r="Q100" s="14">
        <v>147</v>
      </c>
      <c r="R100" s="14" t="str">
        <f t="shared" si="25"/>
        <v>N</v>
      </c>
      <c r="S100" s="14" t="str">
        <f t="shared" si="26"/>
        <v>G10</v>
      </c>
      <c r="T100" s="14" t="str">
        <f t="shared" si="27"/>
        <v>premix</v>
      </c>
      <c r="U100" s="14" t="str">
        <f t="shared" si="28"/>
        <v/>
      </c>
      <c r="V100" s="14" t="str">
        <f t="shared" si="29"/>
        <v/>
      </c>
      <c r="W100" s="14" t="str">
        <f t="shared" si="30"/>
        <v/>
      </c>
      <c r="X100" s="14" t="str">
        <f t="shared" si="31"/>
        <v/>
      </c>
      <c r="Y100" s="19" t="str">
        <f t="shared" si="32"/>
        <v/>
      </c>
      <c r="AA100" s="14" t="str">
        <f>IF($D$6="Vertical", "B11", "G10")</f>
        <v>G10</v>
      </c>
      <c r="AB100" s="14">
        <v>147</v>
      </c>
      <c r="AC100" s="14" t="str">
        <f t="shared" si="33"/>
        <v>N</v>
      </c>
      <c r="AD100" s="14" t="str">
        <f t="shared" si="34"/>
        <v>G10</v>
      </c>
      <c r="AE100" s="14" t="str">
        <f t="shared" si="35"/>
        <v/>
      </c>
      <c r="AF100" s="14" t="str">
        <f t="shared" si="36"/>
        <v/>
      </c>
      <c r="AG100" s="14" t="str">
        <f t="shared" si="37"/>
        <v/>
      </c>
      <c r="AH100" s="14" t="str">
        <f t="shared" si="38"/>
        <v/>
      </c>
      <c r="AI100" s="14" t="str">
        <f t="shared" si="39"/>
        <v/>
      </c>
      <c r="AJ100" s="19" t="str">
        <f t="shared" si="40"/>
        <v/>
      </c>
    </row>
    <row r="101" spans="2:36" ht="24" customHeight="1">
      <c r="B101" s="84">
        <v>48</v>
      </c>
      <c r="C101" s="85"/>
      <c r="D101" s="37" t="str">
        <f>IF($D$6="Vertical", "H6", "D12")</f>
        <v>D12</v>
      </c>
      <c r="E101" s="74" t="str">
        <f t="shared" si="21"/>
        <v/>
      </c>
      <c r="F101" s="75"/>
      <c r="G101" s="76" t="str">
        <f t="shared" si="22"/>
        <v/>
      </c>
      <c r="H101" s="77"/>
      <c r="I101" s="42"/>
      <c r="J101" s="64"/>
      <c r="K101" s="43" t="str">
        <f t="shared" si="23"/>
        <v>premix</v>
      </c>
      <c r="L101" s="46" t="str">
        <f t="shared" si="24"/>
        <v/>
      </c>
      <c r="M101" s="50" t="str">
        <f>IF($D$6="Vertical", "H6", "D12")</f>
        <v>D12</v>
      </c>
      <c r="N101" s="129"/>
      <c r="P101" s="14" t="str">
        <f>IF($D$6="Vertical", "C11", "G11")</f>
        <v>G11</v>
      </c>
      <c r="Q101" s="14">
        <v>148</v>
      </c>
      <c r="R101" s="14" t="str">
        <f t="shared" si="25"/>
        <v>N</v>
      </c>
      <c r="S101" s="14" t="str">
        <f t="shared" si="26"/>
        <v>G11</v>
      </c>
      <c r="T101" s="14" t="str">
        <f t="shared" si="27"/>
        <v>premix</v>
      </c>
      <c r="U101" s="14" t="str">
        <f t="shared" si="28"/>
        <v/>
      </c>
      <c r="V101" s="14" t="str">
        <f t="shared" si="29"/>
        <v/>
      </c>
      <c r="W101" s="14" t="str">
        <f t="shared" si="30"/>
        <v/>
      </c>
      <c r="X101" s="14" t="str">
        <f t="shared" si="31"/>
        <v/>
      </c>
      <c r="Y101" s="19" t="str">
        <f t="shared" si="32"/>
        <v/>
      </c>
      <c r="AA101" s="14" t="str">
        <f>IF($D$6="Vertical", "C11", "G11")</f>
        <v>G11</v>
      </c>
      <c r="AB101" s="14">
        <v>148</v>
      </c>
      <c r="AC101" s="14" t="str">
        <f t="shared" si="33"/>
        <v>N</v>
      </c>
      <c r="AD101" s="14" t="str">
        <f t="shared" si="34"/>
        <v>G11</v>
      </c>
      <c r="AE101" s="14" t="str">
        <f t="shared" si="35"/>
        <v/>
      </c>
      <c r="AF101" s="14" t="str">
        <f t="shared" si="36"/>
        <v/>
      </c>
      <c r="AG101" s="14" t="str">
        <f t="shared" si="37"/>
        <v/>
      </c>
      <c r="AH101" s="14" t="str">
        <f t="shared" si="38"/>
        <v/>
      </c>
      <c r="AI101" s="14" t="str">
        <f t="shared" si="39"/>
        <v/>
      </c>
      <c r="AJ101" s="19" t="str">
        <f t="shared" si="40"/>
        <v/>
      </c>
    </row>
    <row r="102" spans="2:36" ht="24" customHeight="1">
      <c r="B102" s="84">
        <v>49</v>
      </c>
      <c r="C102" s="85"/>
      <c r="D102" s="37" t="str">
        <f>IF($D$6="Vertical", "A7", "E1")</f>
        <v>E1</v>
      </c>
      <c r="E102" s="74" t="str">
        <f t="shared" si="21"/>
        <v/>
      </c>
      <c r="F102" s="75"/>
      <c r="G102" s="76" t="str">
        <f t="shared" si="22"/>
        <v/>
      </c>
      <c r="H102" s="77"/>
      <c r="I102" s="42"/>
      <c r="J102" s="64"/>
      <c r="K102" s="43" t="str">
        <f t="shared" si="23"/>
        <v>premix</v>
      </c>
      <c r="L102" s="46" t="str">
        <f t="shared" si="24"/>
        <v/>
      </c>
      <c r="M102" s="50" t="str">
        <f>IF($D$6="Vertical", "A7", "E1")</f>
        <v>E1</v>
      </c>
      <c r="N102" s="129"/>
      <c r="P102" s="14" t="str">
        <f>IF($D$6="Vertical", "D11", "G12")</f>
        <v>G12</v>
      </c>
      <c r="Q102" s="14">
        <v>149</v>
      </c>
      <c r="R102" s="14" t="str">
        <f t="shared" si="25"/>
        <v>N</v>
      </c>
      <c r="S102" s="14" t="str">
        <f t="shared" si="26"/>
        <v>G12</v>
      </c>
      <c r="T102" s="14" t="str">
        <f t="shared" si="27"/>
        <v>premix</v>
      </c>
      <c r="U102" s="14" t="str">
        <f t="shared" si="28"/>
        <v/>
      </c>
      <c r="V102" s="14" t="str">
        <f t="shared" si="29"/>
        <v/>
      </c>
      <c r="W102" s="14" t="str">
        <f t="shared" si="30"/>
        <v/>
      </c>
      <c r="X102" s="14" t="str">
        <f t="shared" si="31"/>
        <v/>
      </c>
      <c r="Y102" s="19" t="str">
        <f t="shared" si="32"/>
        <v/>
      </c>
      <c r="AA102" s="14" t="str">
        <f>IF($D$6="Vertical", "D11", "G12")</f>
        <v>G12</v>
      </c>
      <c r="AB102" s="14">
        <v>149</v>
      </c>
      <c r="AC102" s="14" t="str">
        <f t="shared" si="33"/>
        <v>N</v>
      </c>
      <c r="AD102" s="14" t="str">
        <f t="shared" si="34"/>
        <v>G12</v>
      </c>
      <c r="AE102" s="14" t="str">
        <f t="shared" si="35"/>
        <v/>
      </c>
      <c r="AF102" s="14" t="str">
        <f t="shared" si="36"/>
        <v/>
      </c>
      <c r="AG102" s="14" t="str">
        <f t="shared" si="37"/>
        <v/>
      </c>
      <c r="AH102" s="14" t="str">
        <f t="shared" si="38"/>
        <v/>
      </c>
      <c r="AI102" s="14" t="str">
        <f t="shared" si="39"/>
        <v/>
      </c>
      <c r="AJ102" s="19" t="str">
        <f t="shared" si="40"/>
        <v/>
      </c>
    </row>
    <row r="103" spans="2:36" ht="24" customHeight="1">
      <c r="B103" s="84">
        <v>50</v>
      </c>
      <c r="C103" s="85"/>
      <c r="D103" s="37" t="str">
        <f>IF($D$6="Vertical", "B7", "E2")</f>
        <v>E2</v>
      </c>
      <c r="E103" s="74" t="str">
        <f t="shared" si="21"/>
        <v/>
      </c>
      <c r="F103" s="75"/>
      <c r="G103" s="76" t="str">
        <f t="shared" si="22"/>
        <v/>
      </c>
      <c r="H103" s="77"/>
      <c r="I103" s="42"/>
      <c r="J103" s="64"/>
      <c r="K103" s="43" t="str">
        <f t="shared" si="23"/>
        <v>premix</v>
      </c>
      <c r="L103" s="46" t="str">
        <f t="shared" si="24"/>
        <v/>
      </c>
      <c r="M103" s="50" t="str">
        <f>IF($D$6="Vertical", "B7", "E2")</f>
        <v>E2</v>
      </c>
      <c r="N103" s="129"/>
      <c r="P103" s="14" t="str">
        <f>IF($D$6="Vertical", "E11", "H1")</f>
        <v>H1</v>
      </c>
      <c r="Q103" s="14">
        <v>150</v>
      </c>
      <c r="R103" s="14" t="str">
        <f t="shared" si="25"/>
        <v>N</v>
      </c>
      <c r="S103" s="14" t="str">
        <f t="shared" si="26"/>
        <v>H1</v>
      </c>
      <c r="T103" s="14" t="str">
        <f t="shared" si="27"/>
        <v>premix</v>
      </c>
      <c r="U103" s="14" t="str">
        <f t="shared" si="28"/>
        <v/>
      </c>
      <c r="V103" s="14" t="str">
        <f t="shared" si="29"/>
        <v/>
      </c>
      <c r="W103" s="14" t="str">
        <f t="shared" si="30"/>
        <v/>
      </c>
      <c r="X103" s="14" t="str">
        <f t="shared" si="31"/>
        <v/>
      </c>
      <c r="Y103" s="19" t="str">
        <f t="shared" si="32"/>
        <v/>
      </c>
      <c r="AA103" s="14" t="str">
        <f>IF($D$6="Vertical", "E11", "H1")</f>
        <v>H1</v>
      </c>
      <c r="AB103" s="14">
        <v>150</v>
      </c>
      <c r="AC103" s="14" t="str">
        <f t="shared" si="33"/>
        <v>N</v>
      </c>
      <c r="AD103" s="14" t="str">
        <f t="shared" si="34"/>
        <v>H1</v>
      </c>
      <c r="AE103" s="14" t="str">
        <f t="shared" si="35"/>
        <v/>
      </c>
      <c r="AF103" s="14" t="str">
        <f t="shared" si="36"/>
        <v/>
      </c>
      <c r="AG103" s="14" t="str">
        <f t="shared" si="37"/>
        <v/>
      </c>
      <c r="AH103" s="14" t="str">
        <f t="shared" si="38"/>
        <v/>
      </c>
      <c r="AI103" s="14" t="str">
        <f t="shared" si="39"/>
        <v/>
      </c>
      <c r="AJ103" s="19" t="str">
        <f t="shared" si="40"/>
        <v/>
      </c>
    </row>
    <row r="104" spans="2:36" ht="24" customHeight="1">
      <c r="B104" s="84">
        <v>51</v>
      </c>
      <c r="C104" s="85"/>
      <c r="D104" s="37" t="str">
        <f>IF($D$6="Vertical", "C7", "E3")</f>
        <v>E3</v>
      </c>
      <c r="E104" s="74" t="str">
        <f t="shared" si="21"/>
        <v/>
      </c>
      <c r="F104" s="75"/>
      <c r="G104" s="76" t="str">
        <f t="shared" si="22"/>
        <v/>
      </c>
      <c r="H104" s="77"/>
      <c r="I104" s="42"/>
      <c r="J104" s="64"/>
      <c r="K104" s="43" t="str">
        <f t="shared" si="23"/>
        <v>premix</v>
      </c>
      <c r="L104" s="46" t="str">
        <f t="shared" si="24"/>
        <v/>
      </c>
      <c r="M104" s="50" t="str">
        <f>IF($D$6="Vertical", "C7", "E3")</f>
        <v>E3</v>
      </c>
      <c r="N104" s="129"/>
      <c r="P104" s="14" t="str">
        <f>IF($D$6="Vertical", "F11", "H2")</f>
        <v>H2</v>
      </c>
      <c r="Q104" s="14">
        <v>151</v>
      </c>
      <c r="R104" s="14" t="str">
        <f t="shared" si="25"/>
        <v>N</v>
      </c>
      <c r="S104" s="14" t="str">
        <f t="shared" si="26"/>
        <v>H2</v>
      </c>
      <c r="T104" s="14" t="str">
        <f t="shared" si="27"/>
        <v>premix</v>
      </c>
      <c r="U104" s="14" t="str">
        <f t="shared" si="28"/>
        <v/>
      </c>
      <c r="V104" s="14" t="str">
        <f t="shared" si="29"/>
        <v/>
      </c>
      <c r="W104" s="14" t="str">
        <f t="shared" si="30"/>
        <v/>
      </c>
      <c r="X104" s="14" t="str">
        <f t="shared" si="31"/>
        <v/>
      </c>
      <c r="Y104" s="19" t="str">
        <f t="shared" si="32"/>
        <v/>
      </c>
      <c r="AA104" s="14" t="str">
        <f>IF($D$6="Vertical", "F11", "H2")</f>
        <v>H2</v>
      </c>
      <c r="AB104" s="14">
        <v>151</v>
      </c>
      <c r="AC104" s="14" t="str">
        <f t="shared" si="33"/>
        <v>N</v>
      </c>
      <c r="AD104" s="14" t="str">
        <f t="shared" si="34"/>
        <v>H2</v>
      </c>
      <c r="AE104" s="14" t="str">
        <f t="shared" si="35"/>
        <v/>
      </c>
      <c r="AF104" s="14" t="str">
        <f t="shared" si="36"/>
        <v/>
      </c>
      <c r="AG104" s="14" t="str">
        <f t="shared" si="37"/>
        <v/>
      </c>
      <c r="AH104" s="14" t="str">
        <f t="shared" si="38"/>
        <v/>
      </c>
      <c r="AI104" s="14" t="str">
        <f t="shared" si="39"/>
        <v/>
      </c>
      <c r="AJ104" s="19" t="str">
        <f t="shared" si="40"/>
        <v/>
      </c>
    </row>
    <row r="105" spans="2:36" ht="24" customHeight="1">
      <c r="B105" s="84">
        <v>52</v>
      </c>
      <c r="C105" s="85"/>
      <c r="D105" s="37" t="str">
        <f>IF($D$6="Vertical", "D7", "E4")</f>
        <v>E4</v>
      </c>
      <c r="E105" s="74" t="str">
        <f t="shared" si="21"/>
        <v/>
      </c>
      <c r="F105" s="75"/>
      <c r="G105" s="76" t="str">
        <f t="shared" si="22"/>
        <v/>
      </c>
      <c r="H105" s="77"/>
      <c r="I105" s="42"/>
      <c r="J105" s="64"/>
      <c r="K105" s="43" t="str">
        <f t="shared" si="23"/>
        <v>premix</v>
      </c>
      <c r="L105" s="46" t="str">
        <f t="shared" si="24"/>
        <v/>
      </c>
      <c r="M105" s="50" t="str">
        <f>IF($D$6="Vertical", "D7", "E4")</f>
        <v>E4</v>
      </c>
      <c r="N105" s="129"/>
      <c r="P105" s="14" t="str">
        <f>IF($D$6="Vertical", "G11", "H3")</f>
        <v>H3</v>
      </c>
      <c r="Q105" s="14">
        <v>152</v>
      </c>
      <c r="R105" s="14" t="str">
        <f t="shared" si="25"/>
        <v>N</v>
      </c>
      <c r="S105" s="14" t="str">
        <f t="shared" si="26"/>
        <v>H3</v>
      </c>
      <c r="T105" s="14" t="str">
        <f t="shared" si="27"/>
        <v>premix</v>
      </c>
      <c r="U105" s="14" t="str">
        <f t="shared" si="28"/>
        <v/>
      </c>
      <c r="V105" s="14" t="str">
        <f t="shared" si="29"/>
        <v/>
      </c>
      <c r="W105" s="14" t="str">
        <f t="shared" si="30"/>
        <v/>
      </c>
      <c r="X105" s="14" t="str">
        <f t="shared" si="31"/>
        <v/>
      </c>
      <c r="Y105" s="19" t="str">
        <f t="shared" si="32"/>
        <v/>
      </c>
      <c r="AA105" s="14" t="str">
        <f>IF($D$6="Vertical", "G11", "H3")</f>
        <v>H3</v>
      </c>
      <c r="AB105" s="14">
        <v>152</v>
      </c>
      <c r="AC105" s="14" t="str">
        <f t="shared" si="33"/>
        <v>N</v>
      </c>
      <c r="AD105" s="14" t="str">
        <f t="shared" si="34"/>
        <v>H3</v>
      </c>
      <c r="AE105" s="14" t="str">
        <f t="shared" si="35"/>
        <v/>
      </c>
      <c r="AF105" s="14" t="str">
        <f t="shared" si="36"/>
        <v/>
      </c>
      <c r="AG105" s="14" t="str">
        <f t="shared" si="37"/>
        <v/>
      </c>
      <c r="AH105" s="14" t="str">
        <f t="shared" si="38"/>
        <v/>
      </c>
      <c r="AI105" s="14" t="str">
        <f t="shared" si="39"/>
        <v/>
      </c>
      <c r="AJ105" s="19" t="str">
        <f t="shared" si="40"/>
        <v/>
      </c>
    </row>
    <row r="106" spans="2:36" ht="24" customHeight="1">
      <c r="B106" s="84">
        <v>53</v>
      </c>
      <c r="C106" s="85"/>
      <c r="D106" s="37" t="str">
        <f>IF($D$6="Vertical", "E7", "E5")</f>
        <v>E5</v>
      </c>
      <c r="E106" s="74" t="str">
        <f t="shared" si="21"/>
        <v/>
      </c>
      <c r="F106" s="75"/>
      <c r="G106" s="76" t="str">
        <f t="shared" si="22"/>
        <v/>
      </c>
      <c r="H106" s="77"/>
      <c r="I106" s="42"/>
      <c r="J106" s="64"/>
      <c r="K106" s="43" t="str">
        <f t="shared" si="23"/>
        <v>premix</v>
      </c>
      <c r="L106" s="46" t="str">
        <f t="shared" si="24"/>
        <v/>
      </c>
      <c r="M106" s="50" t="str">
        <f>IF($D$6="Vertical", "E7", "E5")</f>
        <v>E5</v>
      </c>
      <c r="N106" s="129"/>
      <c r="P106" s="14" t="str">
        <f>IF($D$6="Vertical", "H11", "H4")</f>
        <v>H4</v>
      </c>
      <c r="Q106" s="14">
        <v>153</v>
      </c>
      <c r="R106" s="14" t="str">
        <f t="shared" si="25"/>
        <v>N</v>
      </c>
      <c r="S106" s="14" t="str">
        <f t="shared" si="26"/>
        <v>H4</v>
      </c>
      <c r="T106" s="14" t="str">
        <f t="shared" si="27"/>
        <v>premix</v>
      </c>
      <c r="U106" s="14" t="str">
        <f t="shared" si="28"/>
        <v/>
      </c>
      <c r="V106" s="14" t="str">
        <f t="shared" si="29"/>
        <v/>
      </c>
      <c r="W106" s="14" t="str">
        <f t="shared" si="30"/>
        <v/>
      </c>
      <c r="X106" s="14" t="str">
        <f t="shared" si="31"/>
        <v/>
      </c>
      <c r="Y106" s="19" t="str">
        <f t="shared" si="32"/>
        <v/>
      </c>
      <c r="AA106" s="14" t="str">
        <f>IF($D$6="Vertical", "H11", "H4")</f>
        <v>H4</v>
      </c>
      <c r="AB106" s="14">
        <v>153</v>
      </c>
      <c r="AC106" s="14" t="str">
        <f t="shared" si="33"/>
        <v>N</v>
      </c>
      <c r="AD106" s="14" t="str">
        <f t="shared" si="34"/>
        <v>H4</v>
      </c>
      <c r="AE106" s="14" t="str">
        <f t="shared" si="35"/>
        <v/>
      </c>
      <c r="AF106" s="14" t="str">
        <f t="shared" si="36"/>
        <v/>
      </c>
      <c r="AG106" s="14" t="str">
        <f t="shared" si="37"/>
        <v/>
      </c>
      <c r="AH106" s="14" t="str">
        <f t="shared" si="38"/>
        <v/>
      </c>
      <c r="AI106" s="14" t="str">
        <f t="shared" si="39"/>
        <v/>
      </c>
      <c r="AJ106" s="19" t="str">
        <f t="shared" si="40"/>
        <v/>
      </c>
    </row>
    <row r="107" spans="2:36" ht="24" customHeight="1">
      <c r="B107" s="84">
        <v>54</v>
      </c>
      <c r="C107" s="85"/>
      <c r="D107" s="37" t="str">
        <f>IF($D$6="Vertical", "F7", "E6")</f>
        <v>E6</v>
      </c>
      <c r="E107" s="74" t="str">
        <f t="shared" si="21"/>
        <v/>
      </c>
      <c r="F107" s="75"/>
      <c r="G107" s="76" t="str">
        <f t="shared" si="22"/>
        <v/>
      </c>
      <c r="H107" s="77"/>
      <c r="I107" s="42"/>
      <c r="J107" s="64"/>
      <c r="K107" s="43" t="str">
        <f t="shared" si="23"/>
        <v>premix</v>
      </c>
      <c r="L107" s="46" t="str">
        <f t="shared" si="24"/>
        <v/>
      </c>
      <c r="M107" s="50" t="str">
        <f>IF($D$6="Vertical", "F7", "E6")</f>
        <v>E6</v>
      </c>
      <c r="N107" s="129"/>
      <c r="P107" s="14" t="str">
        <f>IF($D$6="Vertical", "A12", "H5")</f>
        <v>H5</v>
      </c>
      <c r="Q107" s="14">
        <v>154</v>
      </c>
      <c r="R107" s="14" t="str">
        <f t="shared" si="25"/>
        <v>N</v>
      </c>
      <c r="S107" s="14" t="str">
        <f t="shared" si="26"/>
        <v>H5</v>
      </c>
      <c r="T107" s="14" t="str">
        <f t="shared" si="27"/>
        <v>premix</v>
      </c>
      <c r="U107" s="14" t="str">
        <f t="shared" si="28"/>
        <v/>
      </c>
      <c r="V107" s="14" t="str">
        <f t="shared" si="29"/>
        <v/>
      </c>
      <c r="W107" s="14" t="str">
        <f t="shared" si="30"/>
        <v/>
      </c>
      <c r="X107" s="14" t="str">
        <f t="shared" si="31"/>
        <v/>
      </c>
      <c r="Y107" s="19" t="str">
        <f t="shared" si="32"/>
        <v/>
      </c>
      <c r="AA107" s="14" t="str">
        <f>IF($D$6="Vertical", "A12", "H5")</f>
        <v>H5</v>
      </c>
      <c r="AB107" s="14">
        <v>154</v>
      </c>
      <c r="AC107" s="14" t="str">
        <f t="shared" si="33"/>
        <v>N</v>
      </c>
      <c r="AD107" s="14" t="str">
        <f t="shared" si="34"/>
        <v>H5</v>
      </c>
      <c r="AE107" s="14" t="str">
        <f t="shared" si="35"/>
        <v/>
      </c>
      <c r="AF107" s="14" t="str">
        <f t="shared" si="36"/>
        <v/>
      </c>
      <c r="AG107" s="14" t="str">
        <f t="shared" si="37"/>
        <v/>
      </c>
      <c r="AH107" s="14" t="str">
        <f t="shared" si="38"/>
        <v/>
      </c>
      <c r="AI107" s="14" t="str">
        <f t="shared" si="39"/>
        <v/>
      </c>
      <c r="AJ107" s="19" t="str">
        <f t="shared" si="40"/>
        <v/>
      </c>
    </row>
    <row r="108" spans="2:36" ht="24" customHeight="1">
      <c r="B108" s="84">
        <v>55</v>
      </c>
      <c r="C108" s="85"/>
      <c r="D108" s="37" t="str">
        <f>IF($D$6="Vertical", "G7", "E7")</f>
        <v>E7</v>
      </c>
      <c r="E108" s="74" t="str">
        <f t="shared" si="21"/>
        <v/>
      </c>
      <c r="F108" s="75"/>
      <c r="G108" s="76" t="str">
        <f t="shared" si="22"/>
        <v/>
      </c>
      <c r="H108" s="77"/>
      <c r="I108" s="42"/>
      <c r="J108" s="64"/>
      <c r="K108" s="43" t="str">
        <f t="shared" si="23"/>
        <v>premix</v>
      </c>
      <c r="L108" s="46" t="str">
        <f t="shared" si="24"/>
        <v/>
      </c>
      <c r="M108" s="50" t="str">
        <f>IF($D$6="Vertical", "G7", "E7")</f>
        <v>E7</v>
      </c>
      <c r="N108" s="129"/>
      <c r="P108" s="14" t="str">
        <f>IF($D$6="Vertical", "B12", "H6")</f>
        <v>H6</v>
      </c>
      <c r="Q108" s="14">
        <v>155</v>
      </c>
      <c r="R108" s="14" t="str">
        <f t="shared" si="25"/>
        <v>N</v>
      </c>
      <c r="S108" s="14" t="str">
        <f t="shared" si="26"/>
        <v>H6</v>
      </c>
      <c r="T108" s="14" t="str">
        <f t="shared" si="27"/>
        <v>premix</v>
      </c>
      <c r="U108" s="14" t="str">
        <f t="shared" si="28"/>
        <v/>
      </c>
      <c r="V108" s="14" t="str">
        <f t="shared" si="29"/>
        <v/>
      </c>
      <c r="W108" s="14" t="str">
        <f t="shared" si="30"/>
        <v/>
      </c>
      <c r="X108" s="14" t="str">
        <f t="shared" si="31"/>
        <v/>
      </c>
      <c r="Y108" s="19" t="str">
        <f t="shared" si="32"/>
        <v/>
      </c>
      <c r="AA108" s="14" t="str">
        <f>IF($D$6="Vertical", "B12", "H6")</f>
        <v>H6</v>
      </c>
      <c r="AB108" s="14">
        <v>155</v>
      </c>
      <c r="AC108" s="14" t="str">
        <f t="shared" si="33"/>
        <v>N</v>
      </c>
      <c r="AD108" s="14" t="str">
        <f t="shared" si="34"/>
        <v>H6</v>
      </c>
      <c r="AE108" s="14" t="str">
        <f t="shared" si="35"/>
        <v/>
      </c>
      <c r="AF108" s="14" t="str">
        <f t="shared" si="36"/>
        <v/>
      </c>
      <c r="AG108" s="14" t="str">
        <f t="shared" si="37"/>
        <v/>
      </c>
      <c r="AH108" s="14" t="str">
        <f t="shared" si="38"/>
        <v/>
      </c>
      <c r="AI108" s="14" t="str">
        <f t="shared" si="39"/>
        <v/>
      </c>
      <c r="AJ108" s="19" t="str">
        <f t="shared" si="40"/>
        <v/>
      </c>
    </row>
    <row r="109" spans="2:36" ht="24" customHeight="1">
      <c r="B109" s="84">
        <v>56</v>
      </c>
      <c r="C109" s="85"/>
      <c r="D109" s="37" t="str">
        <f>IF($D$6="Vertical", "H7", "E8")</f>
        <v>E8</v>
      </c>
      <c r="E109" s="74" t="str">
        <f t="shared" si="21"/>
        <v/>
      </c>
      <c r="F109" s="75"/>
      <c r="G109" s="76" t="str">
        <f t="shared" si="22"/>
        <v/>
      </c>
      <c r="H109" s="77"/>
      <c r="I109" s="42"/>
      <c r="J109" s="64"/>
      <c r="K109" s="43" t="str">
        <f t="shared" si="23"/>
        <v>premix</v>
      </c>
      <c r="L109" s="46" t="str">
        <f t="shared" si="24"/>
        <v/>
      </c>
      <c r="M109" s="50" t="str">
        <f>IF($D$6="Vertical", "H7", "E8")</f>
        <v>E8</v>
      </c>
      <c r="N109" s="129"/>
      <c r="P109" s="14" t="str">
        <f>IF($D$6="Vertical", "C12", "H7")</f>
        <v>H7</v>
      </c>
      <c r="Q109" s="14">
        <v>156</v>
      </c>
      <c r="R109" s="14" t="str">
        <f t="shared" si="25"/>
        <v>N</v>
      </c>
      <c r="S109" s="14" t="str">
        <f t="shared" si="26"/>
        <v>H7</v>
      </c>
      <c r="T109" s="14" t="str">
        <f t="shared" si="27"/>
        <v>premix</v>
      </c>
      <c r="U109" s="14" t="str">
        <f t="shared" si="28"/>
        <v/>
      </c>
      <c r="V109" s="14" t="str">
        <f t="shared" si="29"/>
        <v/>
      </c>
      <c r="W109" s="14" t="str">
        <f t="shared" si="30"/>
        <v/>
      </c>
      <c r="X109" s="14" t="str">
        <f t="shared" si="31"/>
        <v/>
      </c>
      <c r="Y109" s="19" t="str">
        <f t="shared" si="32"/>
        <v/>
      </c>
      <c r="AA109" s="14" t="str">
        <f>IF($D$6="Vertical", "C12", "H7")</f>
        <v>H7</v>
      </c>
      <c r="AB109" s="14">
        <v>156</v>
      </c>
      <c r="AC109" s="14" t="str">
        <f t="shared" si="33"/>
        <v>N</v>
      </c>
      <c r="AD109" s="14" t="str">
        <f t="shared" si="34"/>
        <v>H7</v>
      </c>
      <c r="AE109" s="14" t="str">
        <f t="shared" si="35"/>
        <v/>
      </c>
      <c r="AF109" s="14" t="str">
        <f t="shared" si="36"/>
        <v/>
      </c>
      <c r="AG109" s="14" t="str">
        <f t="shared" si="37"/>
        <v/>
      </c>
      <c r="AH109" s="14" t="str">
        <f t="shared" si="38"/>
        <v/>
      </c>
      <c r="AI109" s="14" t="str">
        <f t="shared" si="39"/>
        <v/>
      </c>
      <c r="AJ109" s="19" t="str">
        <f t="shared" si="40"/>
        <v/>
      </c>
    </row>
    <row r="110" spans="2:36" ht="24" customHeight="1">
      <c r="B110" s="84">
        <v>57</v>
      </c>
      <c r="C110" s="85"/>
      <c r="D110" s="37" t="str">
        <f>IF($D$6="Vertical", "A8", "E9")</f>
        <v>E9</v>
      </c>
      <c r="E110" s="74" t="str">
        <f t="shared" si="21"/>
        <v/>
      </c>
      <c r="F110" s="75"/>
      <c r="G110" s="76" t="str">
        <f t="shared" si="22"/>
        <v/>
      </c>
      <c r="H110" s="77"/>
      <c r="I110" s="42"/>
      <c r="J110" s="64"/>
      <c r="K110" s="43" t="str">
        <f t="shared" si="23"/>
        <v>premix</v>
      </c>
      <c r="L110" s="46" t="str">
        <f t="shared" si="24"/>
        <v/>
      </c>
      <c r="M110" s="50" t="str">
        <f>IF($D$6="Vertical", "A8", "E9")</f>
        <v>E9</v>
      </c>
      <c r="N110" s="129"/>
      <c r="P110" s="14" t="str">
        <f>IF($D$6="Vertical", "D12", "H8")</f>
        <v>H8</v>
      </c>
      <c r="Q110" s="14">
        <v>157</v>
      </c>
      <c r="R110" s="14" t="str">
        <f t="shared" si="25"/>
        <v>N</v>
      </c>
      <c r="S110" s="14" t="str">
        <f t="shared" si="26"/>
        <v>H8</v>
      </c>
      <c r="T110" s="14" t="str">
        <f t="shared" si="27"/>
        <v>premix</v>
      </c>
      <c r="U110" s="14" t="str">
        <f t="shared" si="28"/>
        <v/>
      </c>
      <c r="V110" s="14" t="str">
        <f t="shared" si="29"/>
        <v/>
      </c>
      <c r="W110" s="14" t="str">
        <f t="shared" si="30"/>
        <v/>
      </c>
      <c r="X110" s="14" t="str">
        <f t="shared" si="31"/>
        <v/>
      </c>
      <c r="Y110" s="19" t="str">
        <f t="shared" si="32"/>
        <v/>
      </c>
      <c r="AA110" s="14" t="str">
        <f>IF($D$6="Vertical", "D12", "H8")</f>
        <v>H8</v>
      </c>
      <c r="AB110" s="14">
        <v>157</v>
      </c>
      <c r="AC110" s="14" t="str">
        <f t="shared" si="33"/>
        <v>N</v>
      </c>
      <c r="AD110" s="14" t="str">
        <f t="shared" si="34"/>
        <v>H8</v>
      </c>
      <c r="AE110" s="14" t="str">
        <f t="shared" si="35"/>
        <v/>
      </c>
      <c r="AF110" s="14" t="str">
        <f t="shared" si="36"/>
        <v/>
      </c>
      <c r="AG110" s="14" t="str">
        <f t="shared" si="37"/>
        <v/>
      </c>
      <c r="AH110" s="14" t="str">
        <f t="shared" si="38"/>
        <v/>
      </c>
      <c r="AI110" s="14" t="str">
        <f t="shared" si="39"/>
        <v/>
      </c>
      <c r="AJ110" s="19" t="str">
        <f t="shared" si="40"/>
        <v/>
      </c>
    </row>
    <row r="111" spans="2:36" ht="24" customHeight="1">
      <c r="B111" s="84">
        <v>58</v>
      </c>
      <c r="C111" s="85"/>
      <c r="D111" s="37" t="str">
        <f>IF($D$6="Vertical", "B8", "E10")</f>
        <v>E10</v>
      </c>
      <c r="E111" s="74" t="str">
        <f t="shared" si="21"/>
        <v/>
      </c>
      <c r="F111" s="75"/>
      <c r="G111" s="76" t="str">
        <f t="shared" si="22"/>
        <v/>
      </c>
      <c r="H111" s="77"/>
      <c r="I111" s="42"/>
      <c r="J111" s="64"/>
      <c r="K111" s="43" t="str">
        <f t="shared" si="23"/>
        <v>premix</v>
      </c>
      <c r="L111" s="46" t="str">
        <f t="shared" si="24"/>
        <v/>
      </c>
      <c r="M111" s="50" t="str">
        <f>IF($D$6="Vertical", "B8", "E10")</f>
        <v>E10</v>
      </c>
      <c r="N111" s="129"/>
      <c r="P111" s="14" t="str">
        <f>IF($D$6="Vertical", "E12", "H9")</f>
        <v>H9</v>
      </c>
      <c r="Q111" s="14">
        <v>158</v>
      </c>
      <c r="R111" s="14" t="str">
        <f t="shared" si="25"/>
        <v>N</v>
      </c>
      <c r="S111" s="14" t="str">
        <f t="shared" si="26"/>
        <v>H9</v>
      </c>
      <c r="T111" s="14" t="str">
        <f t="shared" si="27"/>
        <v>premix</v>
      </c>
      <c r="U111" s="14" t="str">
        <f t="shared" si="28"/>
        <v/>
      </c>
      <c r="V111" s="14" t="str">
        <f t="shared" si="29"/>
        <v/>
      </c>
      <c r="W111" s="14" t="str">
        <f t="shared" si="30"/>
        <v/>
      </c>
      <c r="X111" s="14" t="str">
        <f t="shared" si="31"/>
        <v/>
      </c>
      <c r="Y111" s="19" t="str">
        <f t="shared" si="32"/>
        <v/>
      </c>
      <c r="AA111" s="14" t="str">
        <f>IF($D$6="Vertical", "E12", "H9")</f>
        <v>H9</v>
      </c>
      <c r="AB111" s="14">
        <v>158</v>
      </c>
      <c r="AC111" s="14" t="str">
        <f t="shared" si="33"/>
        <v>N</v>
      </c>
      <c r="AD111" s="14" t="str">
        <f t="shared" si="34"/>
        <v>H9</v>
      </c>
      <c r="AE111" s="14" t="str">
        <f t="shared" si="35"/>
        <v/>
      </c>
      <c r="AF111" s="14" t="str">
        <f t="shared" si="36"/>
        <v/>
      </c>
      <c r="AG111" s="14" t="str">
        <f t="shared" si="37"/>
        <v/>
      </c>
      <c r="AH111" s="14" t="str">
        <f t="shared" si="38"/>
        <v/>
      </c>
      <c r="AI111" s="14" t="str">
        <f t="shared" si="39"/>
        <v/>
      </c>
      <c r="AJ111" s="19" t="str">
        <f t="shared" si="40"/>
        <v/>
      </c>
    </row>
    <row r="112" spans="2:36" ht="24" customHeight="1">
      <c r="B112" s="84">
        <v>59</v>
      </c>
      <c r="C112" s="85"/>
      <c r="D112" s="37" t="str">
        <f>IF($D$6="Vertical", "C8", "E11")</f>
        <v>E11</v>
      </c>
      <c r="E112" s="74" t="str">
        <f t="shared" si="21"/>
        <v/>
      </c>
      <c r="F112" s="75"/>
      <c r="G112" s="76" t="str">
        <f t="shared" si="22"/>
        <v/>
      </c>
      <c r="H112" s="77"/>
      <c r="I112" s="42"/>
      <c r="J112" s="64"/>
      <c r="K112" s="43" t="str">
        <f t="shared" si="23"/>
        <v>premix</v>
      </c>
      <c r="L112" s="46" t="str">
        <f t="shared" si="24"/>
        <v/>
      </c>
      <c r="M112" s="50" t="str">
        <f>IF($D$6="Vertical", "C8", "E11")</f>
        <v>E11</v>
      </c>
      <c r="N112" s="129"/>
      <c r="P112" s="14" t="str">
        <f>IF($D$6="Vertical", "F12", "H10")</f>
        <v>H10</v>
      </c>
      <c r="Q112" s="14">
        <v>159</v>
      </c>
      <c r="R112" s="14" t="str">
        <f t="shared" si="25"/>
        <v>N</v>
      </c>
      <c r="S112" s="14" t="str">
        <f t="shared" si="26"/>
        <v>H10</v>
      </c>
      <c r="T112" s="14" t="str">
        <f t="shared" si="27"/>
        <v>premix</v>
      </c>
      <c r="U112" s="14" t="str">
        <f t="shared" si="28"/>
        <v/>
      </c>
      <c r="V112" s="14" t="str">
        <f t="shared" si="29"/>
        <v/>
      </c>
      <c r="W112" s="14" t="str">
        <f t="shared" si="30"/>
        <v/>
      </c>
      <c r="X112" s="14" t="str">
        <f t="shared" si="31"/>
        <v/>
      </c>
      <c r="Y112" s="19" t="str">
        <f t="shared" si="32"/>
        <v/>
      </c>
      <c r="AA112" s="14" t="str">
        <f>IF($D$6="Vertical", "F12", "H10")</f>
        <v>H10</v>
      </c>
      <c r="AB112" s="14">
        <v>159</v>
      </c>
      <c r="AC112" s="14" t="str">
        <f t="shared" si="33"/>
        <v>N</v>
      </c>
      <c r="AD112" s="14" t="str">
        <f t="shared" si="34"/>
        <v>H10</v>
      </c>
      <c r="AE112" s="14" t="str">
        <f t="shared" si="35"/>
        <v/>
      </c>
      <c r="AF112" s="14" t="str">
        <f t="shared" si="36"/>
        <v/>
      </c>
      <c r="AG112" s="14" t="str">
        <f t="shared" si="37"/>
        <v/>
      </c>
      <c r="AH112" s="14" t="str">
        <f t="shared" si="38"/>
        <v/>
      </c>
      <c r="AI112" s="14" t="str">
        <f t="shared" si="39"/>
        <v/>
      </c>
      <c r="AJ112" s="19" t="str">
        <f t="shared" si="40"/>
        <v/>
      </c>
    </row>
    <row r="113" spans="2:36" ht="24" customHeight="1">
      <c r="B113" s="84">
        <v>60</v>
      </c>
      <c r="C113" s="85"/>
      <c r="D113" s="37" t="str">
        <f>IF($D$6="Vertical", "D8", "E12")</f>
        <v>E12</v>
      </c>
      <c r="E113" s="74" t="str">
        <f t="shared" si="21"/>
        <v/>
      </c>
      <c r="F113" s="75"/>
      <c r="G113" s="76" t="str">
        <f t="shared" si="22"/>
        <v/>
      </c>
      <c r="H113" s="77"/>
      <c r="I113" s="42"/>
      <c r="J113" s="64"/>
      <c r="K113" s="43" t="str">
        <f t="shared" si="23"/>
        <v>premix</v>
      </c>
      <c r="L113" s="46" t="str">
        <f t="shared" si="24"/>
        <v/>
      </c>
      <c r="M113" s="50" t="str">
        <f>IF($D$6="Vertical", "D8", "E12")</f>
        <v>E12</v>
      </c>
      <c r="N113" s="129"/>
      <c r="P113" s="14" t="str">
        <f>IF($D$6="Vertical", "G12", "H11")</f>
        <v>H11</v>
      </c>
      <c r="Q113" s="14">
        <v>160</v>
      </c>
      <c r="R113" s="14" t="str">
        <f t="shared" si="25"/>
        <v>N</v>
      </c>
      <c r="S113" s="14" t="str">
        <f t="shared" si="26"/>
        <v>H11</v>
      </c>
      <c r="T113" s="14" t="str">
        <f t="shared" si="27"/>
        <v>premix</v>
      </c>
      <c r="U113" s="14" t="str">
        <f t="shared" si="28"/>
        <v/>
      </c>
      <c r="V113" s="14" t="str">
        <f t="shared" si="29"/>
        <v/>
      </c>
      <c r="W113" s="14" t="str">
        <f t="shared" si="30"/>
        <v/>
      </c>
      <c r="X113" s="14" t="str">
        <f t="shared" si="31"/>
        <v/>
      </c>
      <c r="Y113" s="19" t="str">
        <f t="shared" si="32"/>
        <v/>
      </c>
      <c r="AA113" s="14" t="str">
        <f>IF($D$6="Vertical", "G12", "H11")</f>
        <v>H11</v>
      </c>
      <c r="AB113" s="14">
        <v>160</v>
      </c>
      <c r="AC113" s="14" t="str">
        <f t="shared" si="33"/>
        <v>N</v>
      </c>
      <c r="AD113" s="14" t="str">
        <f t="shared" si="34"/>
        <v>H11</v>
      </c>
      <c r="AE113" s="14" t="str">
        <f t="shared" si="35"/>
        <v/>
      </c>
      <c r="AF113" s="14" t="str">
        <f t="shared" si="36"/>
        <v/>
      </c>
      <c r="AG113" s="14" t="str">
        <f t="shared" si="37"/>
        <v/>
      </c>
      <c r="AH113" s="14" t="str">
        <f t="shared" si="38"/>
        <v/>
      </c>
      <c r="AI113" s="14" t="str">
        <f t="shared" si="39"/>
        <v/>
      </c>
      <c r="AJ113" s="19" t="str">
        <f t="shared" si="40"/>
        <v/>
      </c>
    </row>
    <row r="114" spans="2:36" ht="24" customHeight="1" thickBot="1">
      <c r="B114" s="84">
        <v>61</v>
      </c>
      <c r="C114" s="85"/>
      <c r="D114" s="37" t="str">
        <f>IF($D$6="Vertical", "E8", "F1")</f>
        <v>F1</v>
      </c>
      <c r="E114" s="74" t="str">
        <f t="shared" si="21"/>
        <v/>
      </c>
      <c r="F114" s="75"/>
      <c r="G114" s="76" t="str">
        <f t="shared" si="22"/>
        <v/>
      </c>
      <c r="H114" s="77"/>
      <c r="I114" s="42"/>
      <c r="J114" s="64"/>
      <c r="K114" s="43" t="str">
        <f t="shared" si="23"/>
        <v>premix</v>
      </c>
      <c r="L114" s="46" t="str">
        <f t="shared" si="24"/>
        <v/>
      </c>
      <c r="M114" s="50" t="str">
        <f>IF($D$6="Vertical", "E8", "F1")</f>
        <v>F1</v>
      </c>
      <c r="N114" s="129"/>
      <c r="P114" s="25" t="str">
        <f>IF($D$6="Vertical", "H12", "H12")</f>
        <v>H12</v>
      </c>
      <c r="Q114" s="25">
        <v>161</v>
      </c>
      <c r="R114" s="25" t="str">
        <f t="shared" si="25"/>
        <v>N</v>
      </c>
      <c r="S114" s="25" t="str">
        <f t="shared" si="26"/>
        <v>H12</v>
      </c>
      <c r="T114" s="25" t="str">
        <f t="shared" si="27"/>
        <v>premix</v>
      </c>
      <c r="U114" s="25" t="str">
        <f t="shared" si="28"/>
        <v/>
      </c>
      <c r="V114" s="25" t="str">
        <f t="shared" si="29"/>
        <v/>
      </c>
      <c r="W114" s="25" t="str">
        <f t="shared" si="30"/>
        <v/>
      </c>
      <c r="X114" s="25" t="str">
        <f t="shared" si="31"/>
        <v/>
      </c>
      <c r="Y114" s="26" t="str">
        <f t="shared" si="32"/>
        <v/>
      </c>
      <c r="AA114" s="25" t="str">
        <f>IF($D$6="Vertical", "H12", "H12")</f>
        <v>H12</v>
      </c>
      <c r="AB114" s="25">
        <v>161</v>
      </c>
      <c r="AC114" s="25" t="str">
        <f t="shared" si="33"/>
        <v>N</v>
      </c>
      <c r="AD114" s="25" t="str">
        <f t="shared" si="34"/>
        <v>H12</v>
      </c>
      <c r="AE114" s="25" t="str">
        <f t="shared" si="35"/>
        <v/>
      </c>
      <c r="AF114" s="25" t="str">
        <f t="shared" si="36"/>
        <v/>
      </c>
      <c r="AG114" s="25" t="str">
        <f t="shared" si="37"/>
        <v/>
      </c>
      <c r="AH114" s="25" t="str">
        <f t="shared" si="38"/>
        <v/>
      </c>
      <c r="AI114" s="25" t="str">
        <f t="shared" si="39"/>
        <v/>
      </c>
      <c r="AJ114" s="26" t="str">
        <f t="shared" si="40"/>
        <v/>
      </c>
    </row>
    <row r="115" spans="2:36" ht="24" customHeight="1">
      <c r="B115" s="84">
        <v>62</v>
      </c>
      <c r="C115" s="85"/>
      <c r="D115" s="37" t="str">
        <f>IF($D$6="Vertical", "F8", "F2")</f>
        <v>F2</v>
      </c>
      <c r="E115" s="74" t="str">
        <f t="shared" si="21"/>
        <v/>
      </c>
      <c r="F115" s="75"/>
      <c r="G115" s="76" t="str">
        <f t="shared" si="22"/>
        <v/>
      </c>
      <c r="H115" s="77"/>
      <c r="I115" s="42"/>
      <c r="J115" s="64"/>
      <c r="K115" s="43" t="str">
        <f t="shared" si="23"/>
        <v>premix</v>
      </c>
      <c r="L115" s="46" t="str">
        <f t="shared" si="24"/>
        <v/>
      </c>
      <c r="M115" s="50" t="str">
        <f>IF($D$6="Vertical", "F8", "F2")</f>
        <v>F2</v>
      </c>
      <c r="N115" s="129"/>
    </row>
    <row r="116" spans="2:36" ht="24" customHeight="1">
      <c r="B116" s="84">
        <v>63</v>
      </c>
      <c r="C116" s="85"/>
      <c r="D116" s="37" t="str">
        <f>IF($D$6="Vertical", "G8", "F3")</f>
        <v>F3</v>
      </c>
      <c r="E116" s="74" t="str">
        <f t="shared" si="21"/>
        <v/>
      </c>
      <c r="F116" s="75"/>
      <c r="G116" s="76" t="str">
        <f t="shared" si="22"/>
        <v/>
      </c>
      <c r="H116" s="77"/>
      <c r="I116" s="42"/>
      <c r="J116" s="64"/>
      <c r="K116" s="43" t="str">
        <f t="shared" si="23"/>
        <v>premix</v>
      </c>
      <c r="L116" s="46" t="str">
        <f t="shared" si="24"/>
        <v/>
      </c>
      <c r="M116" s="50" t="str">
        <f>IF($D$6="Vertical", "G8", "F3")</f>
        <v>F3</v>
      </c>
      <c r="N116" s="129"/>
    </row>
    <row r="117" spans="2:36" ht="24" customHeight="1">
      <c r="B117" s="84">
        <v>64</v>
      </c>
      <c r="C117" s="85"/>
      <c r="D117" s="37" t="str">
        <f>IF($D$6="Vertical", "H8", "F4")</f>
        <v>F4</v>
      </c>
      <c r="E117" s="74" t="str">
        <f t="shared" si="21"/>
        <v/>
      </c>
      <c r="F117" s="75"/>
      <c r="G117" s="76" t="str">
        <f t="shared" si="22"/>
        <v/>
      </c>
      <c r="H117" s="77"/>
      <c r="I117" s="42"/>
      <c r="J117" s="64"/>
      <c r="K117" s="43" t="str">
        <f t="shared" si="23"/>
        <v>premix</v>
      </c>
      <c r="L117" s="46" t="str">
        <f t="shared" si="24"/>
        <v/>
      </c>
      <c r="M117" s="50" t="str">
        <f>IF($D$6="Vertical", "H8", "F4")</f>
        <v>F4</v>
      </c>
      <c r="N117" s="129"/>
    </row>
    <row r="118" spans="2:36" ht="24" customHeight="1">
      <c r="B118" s="84">
        <v>65</v>
      </c>
      <c r="C118" s="85"/>
      <c r="D118" s="37" t="str">
        <f>IF($D$6="Vertical", "A9", "F5")</f>
        <v>F5</v>
      </c>
      <c r="E118" s="74" t="str">
        <f t="shared" si="21"/>
        <v/>
      </c>
      <c r="F118" s="75"/>
      <c r="G118" s="76" t="str">
        <f t="shared" si="22"/>
        <v/>
      </c>
      <c r="H118" s="77"/>
      <c r="I118" s="42"/>
      <c r="J118" s="64"/>
      <c r="K118" s="43" t="str">
        <f t="shared" si="23"/>
        <v>premix</v>
      </c>
      <c r="L118" s="46" t="str">
        <f t="shared" si="24"/>
        <v/>
      </c>
      <c r="M118" s="50" t="str">
        <f>IF($D$6="Vertical", "A9", "F5")</f>
        <v>F5</v>
      </c>
      <c r="N118" s="129"/>
    </row>
    <row r="119" spans="2:36" ht="24" customHeight="1">
      <c r="B119" s="84">
        <v>66</v>
      </c>
      <c r="C119" s="85"/>
      <c r="D119" s="37" t="str">
        <f>IF($D$6="Vertical", "B9", "F6")</f>
        <v>F6</v>
      </c>
      <c r="E119" s="74" t="str">
        <f t="shared" ref="E119:E149" si="41">IF(N119="","",N119)</f>
        <v/>
      </c>
      <c r="F119" s="75"/>
      <c r="G119" s="76" t="str">
        <f t="shared" ref="G119:G149" si="42">IF($D$4="","",$D$4)</f>
        <v/>
      </c>
      <c r="H119" s="77"/>
      <c r="I119" s="42"/>
      <c r="J119" s="64"/>
      <c r="K119" s="43" t="str">
        <f t="shared" ref="K119:K149" si="43">IFERROR(IF(INDEX($S$19:$Y$114,MATCH($D119,$S$19:$S$114,0),2)="",IF(INDEX($S$19:$Y$114,MATCH($D119,$S$19:$S$114,0),3)="",IF(INDEX($S$19:$Y$114,MATCH($D119,$S$19:$S$114,0),4)="",IF(INDEX($S$19:$Y$114,MATCH($D119,$S$19:$S$114,0),5)="",IF(INDEX($S$19:$Y$114,MATCH($D119,$S$19:$S$114,0),6)="",IF(INDEX($S$19:$Y$114,MATCH($D119,$S$19:$S$114,0),7)="","",INDEX($S$19:$Y$114,MATCH($D119,$S$19:$S$114,0),7)),INDEX($S$19:$Y$114,MATCH($D119,$S$19:$S$114,0),6)),INDEX($S$19:$Y$114,MATCH($D119,$S$19:$S$114,0),5)),INDEX($S$19:$Y$114,MATCH($D119,$S$19:$S$114,0),4)),INDEX($S$19:$Y$114,MATCH($D119,$S$19:$S$114,0),3)),INDEX($S$19:$Y$114,MATCH($D119,$S$19:$S$114,0),2)), "")</f>
        <v>premix</v>
      </c>
      <c r="L119" s="46" t="str">
        <f t="shared" ref="L119:L149" si="44">IFERROR(IF(INDEX($AD$19:$AJ$114,MATCH($D119,$AD$19:$AD$114,0),2)="",IF(INDEX($AD$19:$AJ$114,MATCH($D119,$AD$19:$AD$114,0),3)="",IF(INDEX($AD$19:$AJ$114,MATCH($D119,$AD$19:$AD$114,0),4)="",IF(INDEX($AD$19:$AJ$114,MATCH($D119,$AD$19:$AD$114,0),5)="",IF(INDEX($AD$19:$AJ$114,MATCH($D119,$AD$19:$AD$114,0),6)="",IF(INDEX($AD$19:$AJ$114,MATCH($D119,$AD$19:$AD$114,0),7)="","",INDEX($AD$19:$AJ$114,MATCH($D119,$AD$19:$AD$114,0),7)),INDEX($AD$19:$AJ$114,MATCH($D119,$AD$19:$AD$114,0),6)),INDEX($AD$19:$AJ$114,MATCH($D119,$AD$19:$AD$114,0),5)),INDEX($AD$19:$AJ$114,MATCH($D119,$AD$19:$AD$114,0),4)),INDEX($AD$19:$AJ$114,MATCH($D119,$AD$19:$AD$114,0),3)),INDEX($AD$19:$AJ$114,MATCH($D119,$AD$19:$AD$114,0),2)), "")</f>
        <v/>
      </c>
      <c r="M119" s="50" t="str">
        <f>IF($D$6="Vertical", "B9", "F6")</f>
        <v>F6</v>
      </c>
      <c r="N119" s="129"/>
    </row>
    <row r="120" spans="2:36" ht="24" customHeight="1">
      <c r="B120" s="84">
        <v>67</v>
      </c>
      <c r="C120" s="85"/>
      <c r="D120" s="37" t="str">
        <f>IF($D$6="Vertical", "C9", "F7")</f>
        <v>F7</v>
      </c>
      <c r="E120" s="74" t="str">
        <f t="shared" si="41"/>
        <v/>
      </c>
      <c r="F120" s="75"/>
      <c r="G120" s="76" t="str">
        <f t="shared" si="42"/>
        <v/>
      </c>
      <c r="H120" s="77"/>
      <c r="I120" s="42"/>
      <c r="J120" s="64"/>
      <c r="K120" s="43" t="str">
        <f t="shared" si="43"/>
        <v>premix</v>
      </c>
      <c r="L120" s="46" t="str">
        <f t="shared" si="44"/>
        <v/>
      </c>
      <c r="M120" s="50" t="str">
        <f>IF($D$6="Vertical", "C9", "F7")</f>
        <v>F7</v>
      </c>
      <c r="N120" s="129"/>
    </row>
    <row r="121" spans="2:36" ht="24" customHeight="1">
      <c r="B121" s="84">
        <v>68</v>
      </c>
      <c r="C121" s="85"/>
      <c r="D121" s="37" t="str">
        <f>IF($D$6="Vertical", "D9", "F8")</f>
        <v>F8</v>
      </c>
      <c r="E121" s="74" t="str">
        <f t="shared" si="41"/>
        <v/>
      </c>
      <c r="F121" s="75"/>
      <c r="G121" s="76" t="str">
        <f t="shared" si="42"/>
        <v/>
      </c>
      <c r="H121" s="77"/>
      <c r="I121" s="42"/>
      <c r="J121" s="64"/>
      <c r="K121" s="43" t="str">
        <f t="shared" si="43"/>
        <v>premix</v>
      </c>
      <c r="L121" s="46" t="str">
        <f t="shared" si="44"/>
        <v/>
      </c>
      <c r="M121" s="50" t="str">
        <f>IF($D$6="Vertical", "D9", "F8")</f>
        <v>F8</v>
      </c>
      <c r="N121" s="129"/>
    </row>
    <row r="122" spans="2:36" ht="24" customHeight="1">
      <c r="B122" s="84">
        <v>69</v>
      </c>
      <c r="C122" s="85"/>
      <c r="D122" s="37" t="str">
        <f>IF($D$6="Vertical", "E9", "F9")</f>
        <v>F9</v>
      </c>
      <c r="E122" s="74" t="str">
        <f t="shared" si="41"/>
        <v/>
      </c>
      <c r="F122" s="75"/>
      <c r="G122" s="76" t="str">
        <f t="shared" si="42"/>
        <v/>
      </c>
      <c r="H122" s="77"/>
      <c r="I122" s="42"/>
      <c r="J122" s="64"/>
      <c r="K122" s="43" t="str">
        <f t="shared" si="43"/>
        <v>premix</v>
      </c>
      <c r="L122" s="46" t="str">
        <f t="shared" si="44"/>
        <v/>
      </c>
      <c r="M122" s="50" t="str">
        <f>IF($D$6="Vertical", "E9", "F9")</f>
        <v>F9</v>
      </c>
      <c r="N122" s="129"/>
    </row>
    <row r="123" spans="2:36" ht="24" customHeight="1">
      <c r="B123" s="84">
        <v>70</v>
      </c>
      <c r="C123" s="85"/>
      <c r="D123" s="37" t="str">
        <f>IF($D$6="Vertical", "F9", "F10")</f>
        <v>F10</v>
      </c>
      <c r="E123" s="74" t="str">
        <f t="shared" si="41"/>
        <v/>
      </c>
      <c r="F123" s="75"/>
      <c r="G123" s="76" t="str">
        <f t="shared" si="42"/>
        <v/>
      </c>
      <c r="H123" s="77"/>
      <c r="I123" s="42"/>
      <c r="J123" s="64"/>
      <c r="K123" s="43" t="str">
        <f t="shared" si="43"/>
        <v>premix</v>
      </c>
      <c r="L123" s="46" t="str">
        <f t="shared" si="44"/>
        <v/>
      </c>
      <c r="M123" s="50" t="str">
        <f>IF($D$6="Vertical", "F9", "F10")</f>
        <v>F10</v>
      </c>
      <c r="N123" s="129"/>
    </row>
    <row r="124" spans="2:36" ht="24" customHeight="1">
      <c r="B124" s="84">
        <v>71</v>
      </c>
      <c r="C124" s="85"/>
      <c r="D124" s="37" t="str">
        <f>IF($D$6="Vertical", "G9", "F11")</f>
        <v>F11</v>
      </c>
      <c r="E124" s="74" t="str">
        <f t="shared" si="41"/>
        <v/>
      </c>
      <c r="F124" s="75"/>
      <c r="G124" s="76" t="str">
        <f t="shared" si="42"/>
        <v/>
      </c>
      <c r="H124" s="77"/>
      <c r="I124" s="42"/>
      <c r="J124" s="64"/>
      <c r="K124" s="43" t="str">
        <f t="shared" si="43"/>
        <v>premix</v>
      </c>
      <c r="L124" s="46" t="str">
        <f t="shared" si="44"/>
        <v/>
      </c>
      <c r="M124" s="50" t="str">
        <f>IF($D$6="Vertical", "G9", "F11")</f>
        <v>F11</v>
      </c>
      <c r="N124" s="129"/>
    </row>
    <row r="125" spans="2:36" ht="24" customHeight="1">
      <c r="B125" s="84">
        <v>72</v>
      </c>
      <c r="C125" s="85"/>
      <c r="D125" s="37" t="str">
        <f>IF($D$6="Vertical", "H9", "F12")</f>
        <v>F12</v>
      </c>
      <c r="E125" s="74" t="str">
        <f t="shared" si="41"/>
        <v/>
      </c>
      <c r="F125" s="75"/>
      <c r="G125" s="76" t="str">
        <f t="shared" si="42"/>
        <v/>
      </c>
      <c r="H125" s="77"/>
      <c r="I125" s="42"/>
      <c r="J125" s="64"/>
      <c r="K125" s="43" t="str">
        <f t="shared" si="43"/>
        <v>premix</v>
      </c>
      <c r="L125" s="46" t="str">
        <f t="shared" si="44"/>
        <v/>
      </c>
      <c r="M125" s="50" t="str">
        <f>IF($D$6="Vertical", "H9", "F12")</f>
        <v>F12</v>
      </c>
      <c r="N125" s="129"/>
    </row>
    <row r="126" spans="2:36" ht="24" customHeight="1">
      <c r="B126" s="84">
        <v>73</v>
      </c>
      <c r="C126" s="85"/>
      <c r="D126" s="37" t="str">
        <f>IF($D$6="Vertical", "A10", "G1")</f>
        <v>G1</v>
      </c>
      <c r="E126" s="74" t="str">
        <f t="shared" si="41"/>
        <v/>
      </c>
      <c r="F126" s="75"/>
      <c r="G126" s="76" t="str">
        <f t="shared" si="42"/>
        <v/>
      </c>
      <c r="H126" s="77"/>
      <c r="I126" s="42"/>
      <c r="J126" s="64"/>
      <c r="K126" s="43" t="str">
        <f t="shared" si="43"/>
        <v>premix</v>
      </c>
      <c r="L126" s="46" t="str">
        <f t="shared" si="44"/>
        <v/>
      </c>
      <c r="M126" s="50" t="str">
        <f>IF($D$6="Vertical", "A10", "G1")</f>
        <v>G1</v>
      </c>
      <c r="N126" s="129"/>
    </row>
    <row r="127" spans="2:36" ht="24" customHeight="1">
      <c r="B127" s="84">
        <v>74</v>
      </c>
      <c r="C127" s="85"/>
      <c r="D127" s="37" t="str">
        <f>IF($D$6="Vertical", "B10", "G2")</f>
        <v>G2</v>
      </c>
      <c r="E127" s="74" t="str">
        <f t="shared" si="41"/>
        <v/>
      </c>
      <c r="F127" s="75"/>
      <c r="G127" s="76" t="str">
        <f t="shared" si="42"/>
        <v/>
      </c>
      <c r="H127" s="77"/>
      <c r="I127" s="42"/>
      <c r="J127" s="64"/>
      <c r="K127" s="43" t="str">
        <f t="shared" si="43"/>
        <v>premix</v>
      </c>
      <c r="L127" s="46" t="str">
        <f t="shared" si="44"/>
        <v/>
      </c>
      <c r="M127" s="50" t="str">
        <f>IF($D$6="Vertical", "B10", "G2")</f>
        <v>G2</v>
      </c>
      <c r="N127" s="129"/>
    </row>
    <row r="128" spans="2:36" ht="24" customHeight="1">
      <c r="B128" s="84">
        <v>75</v>
      </c>
      <c r="C128" s="85"/>
      <c r="D128" s="37" t="str">
        <f>IF($D$6="Vertical", "C10", "G3")</f>
        <v>G3</v>
      </c>
      <c r="E128" s="74" t="str">
        <f t="shared" si="41"/>
        <v/>
      </c>
      <c r="F128" s="75"/>
      <c r="G128" s="76" t="str">
        <f t="shared" si="42"/>
        <v/>
      </c>
      <c r="H128" s="77"/>
      <c r="I128" s="42"/>
      <c r="J128" s="64"/>
      <c r="K128" s="43" t="str">
        <f t="shared" si="43"/>
        <v>premix</v>
      </c>
      <c r="L128" s="46" t="str">
        <f t="shared" si="44"/>
        <v/>
      </c>
      <c r="M128" s="50" t="str">
        <f>IF($D$6="Vertical", "C10", "G3")</f>
        <v>G3</v>
      </c>
      <c r="N128" s="129"/>
    </row>
    <row r="129" spans="2:14" ht="24" customHeight="1">
      <c r="B129" s="84">
        <v>76</v>
      </c>
      <c r="C129" s="85"/>
      <c r="D129" s="37" t="str">
        <f>IF($D$6="Vertical", "D10", "G4")</f>
        <v>G4</v>
      </c>
      <c r="E129" s="74" t="str">
        <f t="shared" si="41"/>
        <v/>
      </c>
      <c r="F129" s="75"/>
      <c r="G129" s="76" t="str">
        <f t="shared" si="42"/>
        <v/>
      </c>
      <c r="H129" s="77"/>
      <c r="I129" s="42"/>
      <c r="J129" s="64"/>
      <c r="K129" s="43" t="str">
        <f t="shared" si="43"/>
        <v>premix</v>
      </c>
      <c r="L129" s="46" t="str">
        <f t="shared" si="44"/>
        <v/>
      </c>
      <c r="M129" s="50" t="str">
        <f>IF($D$6="Vertical", "D10", "G4")</f>
        <v>G4</v>
      </c>
      <c r="N129" s="129"/>
    </row>
    <row r="130" spans="2:14" ht="24" customHeight="1">
      <c r="B130" s="84">
        <v>77</v>
      </c>
      <c r="C130" s="85"/>
      <c r="D130" s="37" t="str">
        <f>IF($D$6="Vertical", "E10", "G5")</f>
        <v>G5</v>
      </c>
      <c r="E130" s="74" t="str">
        <f t="shared" si="41"/>
        <v/>
      </c>
      <c r="F130" s="75"/>
      <c r="G130" s="76" t="str">
        <f t="shared" si="42"/>
        <v/>
      </c>
      <c r="H130" s="77"/>
      <c r="I130" s="42"/>
      <c r="J130" s="64"/>
      <c r="K130" s="43" t="str">
        <f t="shared" si="43"/>
        <v>premix</v>
      </c>
      <c r="L130" s="46" t="str">
        <f t="shared" si="44"/>
        <v/>
      </c>
      <c r="M130" s="50" t="str">
        <f>IF($D$6="Vertical", "E10", "G5")</f>
        <v>G5</v>
      </c>
      <c r="N130" s="129"/>
    </row>
    <row r="131" spans="2:14" ht="24" customHeight="1">
      <c r="B131" s="84">
        <v>78</v>
      </c>
      <c r="C131" s="85"/>
      <c r="D131" s="37" t="str">
        <f>IF($D$6="Vertical", "F10", "G6")</f>
        <v>G6</v>
      </c>
      <c r="E131" s="74" t="str">
        <f t="shared" si="41"/>
        <v/>
      </c>
      <c r="F131" s="75"/>
      <c r="G131" s="76" t="str">
        <f t="shared" si="42"/>
        <v/>
      </c>
      <c r="H131" s="77"/>
      <c r="I131" s="42"/>
      <c r="J131" s="64"/>
      <c r="K131" s="43" t="str">
        <f t="shared" si="43"/>
        <v>premix</v>
      </c>
      <c r="L131" s="46" t="str">
        <f t="shared" si="44"/>
        <v/>
      </c>
      <c r="M131" s="50" t="str">
        <f>IF($D$6="Vertical", "F10", "G6")</f>
        <v>G6</v>
      </c>
      <c r="N131" s="129"/>
    </row>
    <row r="132" spans="2:14" ht="24" customHeight="1">
      <c r="B132" s="84">
        <v>79</v>
      </c>
      <c r="C132" s="85"/>
      <c r="D132" s="37" t="str">
        <f>IF($D$6="Vertical", "G10", "G7")</f>
        <v>G7</v>
      </c>
      <c r="E132" s="74" t="str">
        <f t="shared" si="41"/>
        <v/>
      </c>
      <c r="F132" s="75"/>
      <c r="G132" s="76" t="str">
        <f t="shared" si="42"/>
        <v/>
      </c>
      <c r="H132" s="77"/>
      <c r="I132" s="42"/>
      <c r="J132" s="64"/>
      <c r="K132" s="43" t="str">
        <f t="shared" si="43"/>
        <v>premix</v>
      </c>
      <c r="L132" s="46" t="str">
        <f t="shared" si="44"/>
        <v/>
      </c>
      <c r="M132" s="50" t="str">
        <f>IF($D$6="Vertical", "G10", "G7")</f>
        <v>G7</v>
      </c>
      <c r="N132" s="129"/>
    </row>
    <row r="133" spans="2:14" ht="24" customHeight="1">
      <c r="B133" s="84">
        <v>80</v>
      </c>
      <c r="C133" s="85"/>
      <c r="D133" s="37" t="str">
        <f>IF($D$6="Vertical", "H10", "G8")</f>
        <v>G8</v>
      </c>
      <c r="E133" s="74" t="str">
        <f t="shared" si="41"/>
        <v/>
      </c>
      <c r="F133" s="75"/>
      <c r="G133" s="76" t="str">
        <f t="shared" si="42"/>
        <v/>
      </c>
      <c r="H133" s="77"/>
      <c r="I133" s="42"/>
      <c r="J133" s="64"/>
      <c r="K133" s="43" t="str">
        <f t="shared" si="43"/>
        <v>premix</v>
      </c>
      <c r="L133" s="46" t="str">
        <f t="shared" si="44"/>
        <v/>
      </c>
      <c r="M133" s="50" t="str">
        <f>IF($D$6="Vertical", "H10", "G8")</f>
        <v>G8</v>
      </c>
      <c r="N133" s="129"/>
    </row>
    <row r="134" spans="2:14" ht="24" customHeight="1">
      <c r="B134" s="84">
        <v>81</v>
      </c>
      <c r="C134" s="85"/>
      <c r="D134" s="37" t="str">
        <f>IF($D$6="Vertical", "A11", "G9")</f>
        <v>G9</v>
      </c>
      <c r="E134" s="74" t="str">
        <f t="shared" si="41"/>
        <v/>
      </c>
      <c r="F134" s="75"/>
      <c r="G134" s="76" t="str">
        <f t="shared" si="42"/>
        <v/>
      </c>
      <c r="H134" s="77"/>
      <c r="I134" s="42"/>
      <c r="J134" s="64"/>
      <c r="K134" s="43" t="str">
        <f t="shared" si="43"/>
        <v>premix</v>
      </c>
      <c r="L134" s="46" t="str">
        <f t="shared" si="44"/>
        <v/>
      </c>
      <c r="M134" s="50" t="str">
        <f>IF($D$6="Vertical", "A11", "G9")</f>
        <v>G9</v>
      </c>
      <c r="N134" s="129"/>
    </row>
    <row r="135" spans="2:14" ht="24" customHeight="1">
      <c r="B135" s="84">
        <v>82</v>
      </c>
      <c r="C135" s="85"/>
      <c r="D135" s="37" t="str">
        <f>IF($D$6="Vertical", "B11", "G10")</f>
        <v>G10</v>
      </c>
      <c r="E135" s="74" t="str">
        <f t="shared" si="41"/>
        <v/>
      </c>
      <c r="F135" s="75"/>
      <c r="G135" s="76" t="str">
        <f t="shared" si="42"/>
        <v/>
      </c>
      <c r="H135" s="77"/>
      <c r="I135" s="42"/>
      <c r="J135" s="64"/>
      <c r="K135" s="43" t="str">
        <f t="shared" si="43"/>
        <v>premix</v>
      </c>
      <c r="L135" s="46" t="str">
        <f t="shared" si="44"/>
        <v/>
      </c>
      <c r="M135" s="50" t="str">
        <f>IF($D$6="Vertical", "B11", "G10")</f>
        <v>G10</v>
      </c>
      <c r="N135" s="129"/>
    </row>
    <row r="136" spans="2:14" ht="24" customHeight="1">
      <c r="B136" s="84">
        <v>83</v>
      </c>
      <c r="C136" s="85"/>
      <c r="D136" s="37" t="str">
        <f>IF($D$6="Vertical", "C11", "G11")</f>
        <v>G11</v>
      </c>
      <c r="E136" s="74" t="str">
        <f t="shared" si="41"/>
        <v/>
      </c>
      <c r="F136" s="75"/>
      <c r="G136" s="76" t="str">
        <f t="shared" si="42"/>
        <v/>
      </c>
      <c r="H136" s="77"/>
      <c r="I136" s="42"/>
      <c r="J136" s="64"/>
      <c r="K136" s="43" t="str">
        <f t="shared" si="43"/>
        <v>premix</v>
      </c>
      <c r="L136" s="46" t="str">
        <f t="shared" si="44"/>
        <v/>
      </c>
      <c r="M136" s="50" t="str">
        <f>IF($D$6="Vertical", "C11", "G11")</f>
        <v>G11</v>
      </c>
      <c r="N136" s="129"/>
    </row>
    <row r="137" spans="2:14" ht="24" customHeight="1">
      <c r="B137" s="84">
        <v>84</v>
      </c>
      <c r="C137" s="85"/>
      <c r="D137" s="37" t="str">
        <f>IF($D$6="Vertical", "D11", "G12")</f>
        <v>G12</v>
      </c>
      <c r="E137" s="74" t="str">
        <f t="shared" si="41"/>
        <v/>
      </c>
      <c r="F137" s="75"/>
      <c r="G137" s="76" t="str">
        <f t="shared" si="42"/>
        <v/>
      </c>
      <c r="H137" s="77"/>
      <c r="I137" s="42"/>
      <c r="J137" s="64"/>
      <c r="K137" s="43" t="str">
        <f t="shared" si="43"/>
        <v>premix</v>
      </c>
      <c r="L137" s="46" t="str">
        <f t="shared" si="44"/>
        <v/>
      </c>
      <c r="M137" s="50" t="str">
        <f>IF($D$6="Vertical", "D11", "G12")</f>
        <v>G12</v>
      </c>
      <c r="N137" s="129"/>
    </row>
    <row r="138" spans="2:14" ht="24" customHeight="1">
      <c r="B138" s="84">
        <v>85</v>
      </c>
      <c r="C138" s="85"/>
      <c r="D138" s="37" t="str">
        <f>IF($D$6="Vertical", "E11", "H1")</f>
        <v>H1</v>
      </c>
      <c r="E138" s="74" t="str">
        <f t="shared" si="41"/>
        <v/>
      </c>
      <c r="F138" s="75"/>
      <c r="G138" s="76" t="str">
        <f t="shared" si="42"/>
        <v/>
      </c>
      <c r="H138" s="77"/>
      <c r="I138" s="42"/>
      <c r="J138" s="64"/>
      <c r="K138" s="43" t="str">
        <f t="shared" si="43"/>
        <v>premix</v>
      </c>
      <c r="L138" s="46" t="str">
        <f t="shared" si="44"/>
        <v/>
      </c>
      <c r="M138" s="50" t="str">
        <f>IF($D$6="Vertical", "E11", "H1")</f>
        <v>H1</v>
      </c>
      <c r="N138" s="129"/>
    </row>
    <row r="139" spans="2:14" ht="24" customHeight="1">
      <c r="B139" s="84">
        <v>86</v>
      </c>
      <c r="C139" s="85"/>
      <c r="D139" s="37" t="str">
        <f>IF($D$6="Vertical", "F11", "H2")</f>
        <v>H2</v>
      </c>
      <c r="E139" s="74" t="str">
        <f t="shared" si="41"/>
        <v/>
      </c>
      <c r="F139" s="75"/>
      <c r="G139" s="76" t="str">
        <f t="shared" si="42"/>
        <v/>
      </c>
      <c r="H139" s="77"/>
      <c r="I139" s="42"/>
      <c r="J139" s="64"/>
      <c r="K139" s="43" t="str">
        <f t="shared" si="43"/>
        <v>premix</v>
      </c>
      <c r="L139" s="46" t="str">
        <f t="shared" si="44"/>
        <v/>
      </c>
      <c r="M139" s="50" t="str">
        <f>IF($D$6="Vertical", "F11", "H2")</f>
        <v>H2</v>
      </c>
      <c r="N139" s="129"/>
    </row>
    <row r="140" spans="2:14" ht="24" customHeight="1">
      <c r="B140" s="84">
        <v>87</v>
      </c>
      <c r="C140" s="85"/>
      <c r="D140" s="37" t="str">
        <f>IF($D$6="Vertical", "G11", "H3")</f>
        <v>H3</v>
      </c>
      <c r="E140" s="74" t="str">
        <f t="shared" si="41"/>
        <v/>
      </c>
      <c r="F140" s="75"/>
      <c r="G140" s="76" t="str">
        <f t="shared" si="42"/>
        <v/>
      </c>
      <c r="H140" s="77"/>
      <c r="I140" s="42"/>
      <c r="J140" s="64"/>
      <c r="K140" s="43" t="str">
        <f t="shared" si="43"/>
        <v>premix</v>
      </c>
      <c r="L140" s="46" t="str">
        <f t="shared" si="44"/>
        <v/>
      </c>
      <c r="M140" s="50" t="str">
        <f>IF($D$6="Vertical", "G11", "H3")</f>
        <v>H3</v>
      </c>
      <c r="N140" s="129"/>
    </row>
    <row r="141" spans="2:14" ht="24" customHeight="1">
      <c r="B141" s="84">
        <v>88</v>
      </c>
      <c r="C141" s="85"/>
      <c r="D141" s="37" t="str">
        <f>IF($D$6="Vertical", "H11", "H4")</f>
        <v>H4</v>
      </c>
      <c r="E141" s="74" t="str">
        <f t="shared" si="41"/>
        <v/>
      </c>
      <c r="F141" s="75"/>
      <c r="G141" s="76" t="str">
        <f t="shared" si="42"/>
        <v/>
      </c>
      <c r="H141" s="77"/>
      <c r="I141" s="42"/>
      <c r="J141" s="64"/>
      <c r="K141" s="43" t="str">
        <f t="shared" si="43"/>
        <v>premix</v>
      </c>
      <c r="L141" s="46" t="str">
        <f t="shared" si="44"/>
        <v/>
      </c>
      <c r="M141" s="50" t="str">
        <f>IF($D$6="Vertical", "H11", "H4")</f>
        <v>H4</v>
      </c>
      <c r="N141" s="129"/>
    </row>
    <row r="142" spans="2:14" ht="24" customHeight="1">
      <c r="B142" s="84">
        <v>89</v>
      </c>
      <c r="C142" s="85"/>
      <c r="D142" s="37" t="str">
        <f>IF($D$6="Vertical", "A12", "H5")</f>
        <v>H5</v>
      </c>
      <c r="E142" s="74" t="str">
        <f t="shared" si="41"/>
        <v/>
      </c>
      <c r="F142" s="75"/>
      <c r="G142" s="76" t="str">
        <f t="shared" si="42"/>
        <v/>
      </c>
      <c r="H142" s="77"/>
      <c r="I142" s="42"/>
      <c r="J142" s="64"/>
      <c r="K142" s="43" t="str">
        <f t="shared" si="43"/>
        <v>premix</v>
      </c>
      <c r="L142" s="46" t="str">
        <f t="shared" si="44"/>
        <v/>
      </c>
      <c r="M142" s="50" t="str">
        <f>IF($D$6="Vertical", "A12", "H5")</f>
        <v>H5</v>
      </c>
      <c r="N142" s="129"/>
    </row>
    <row r="143" spans="2:14" ht="24" customHeight="1">
      <c r="B143" s="84">
        <v>90</v>
      </c>
      <c r="C143" s="85"/>
      <c r="D143" s="37" t="str">
        <f>IF($D$6="Vertical", "B12", "H6")</f>
        <v>H6</v>
      </c>
      <c r="E143" s="74" t="str">
        <f t="shared" si="41"/>
        <v/>
      </c>
      <c r="F143" s="75"/>
      <c r="G143" s="76" t="str">
        <f t="shared" si="42"/>
        <v/>
      </c>
      <c r="H143" s="77"/>
      <c r="I143" s="42"/>
      <c r="J143" s="64"/>
      <c r="K143" s="43" t="str">
        <f t="shared" si="43"/>
        <v>premix</v>
      </c>
      <c r="L143" s="46" t="str">
        <f t="shared" si="44"/>
        <v/>
      </c>
      <c r="M143" s="50" t="str">
        <f>IF($D$6="Vertical", "B12", "H6")</f>
        <v>H6</v>
      </c>
      <c r="N143" s="129"/>
    </row>
    <row r="144" spans="2:14" ht="24" customHeight="1">
      <c r="B144" s="84">
        <v>91</v>
      </c>
      <c r="C144" s="85"/>
      <c r="D144" s="37" t="str">
        <f>IF($D$6="Vertical", "C12", "H7")</f>
        <v>H7</v>
      </c>
      <c r="E144" s="74" t="str">
        <f t="shared" si="41"/>
        <v/>
      </c>
      <c r="F144" s="75"/>
      <c r="G144" s="76" t="str">
        <f t="shared" si="42"/>
        <v/>
      </c>
      <c r="H144" s="77"/>
      <c r="I144" s="42"/>
      <c r="J144" s="64"/>
      <c r="K144" s="43" t="str">
        <f t="shared" si="43"/>
        <v>premix</v>
      </c>
      <c r="L144" s="46" t="str">
        <f t="shared" si="44"/>
        <v/>
      </c>
      <c r="M144" s="50" t="str">
        <f>IF($D$6="Vertical", "C12", "H7")</f>
        <v>H7</v>
      </c>
      <c r="N144" s="129"/>
    </row>
    <row r="145" spans="2:14" ht="24" customHeight="1">
      <c r="B145" s="84">
        <v>92</v>
      </c>
      <c r="C145" s="85"/>
      <c r="D145" s="37" t="str">
        <f>IF($D$6="Vertical", "D12", "H8")</f>
        <v>H8</v>
      </c>
      <c r="E145" s="74" t="str">
        <f t="shared" si="41"/>
        <v/>
      </c>
      <c r="F145" s="75"/>
      <c r="G145" s="76" t="str">
        <f t="shared" si="42"/>
        <v/>
      </c>
      <c r="H145" s="77"/>
      <c r="I145" s="42"/>
      <c r="J145" s="64"/>
      <c r="K145" s="43" t="str">
        <f t="shared" si="43"/>
        <v>premix</v>
      </c>
      <c r="L145" s="46" t="str">
        <f t="shared" si="44"/>
        <v/>
      </c>
      <c r="M145" s="50" t="str">
        <f>IF($D$6="Vertical", "D12", "H8")</f>
        <v>H8</v>
      </c>
      <c r="N145" s="129"/>
    </row>
    <row r="146" spans="2:14" ht="24" customHeight="1">
      <c r="B146" s="84">
        <v>93</v>
      </c>
      <c r="C146" s="85"/>
      <c r="D146" s="37" t="str">
        <f>IF($D$6="Vertical", "E12", "H9")</f>
        <v>H9</v>
      </c>
      <c r="E146" s="74" t="str">
        <f t="shared" si="41"/>
        <v/>
      </c>
      <c r="F146" s="75"/>
      <c r="G146" s="76" t="str">
        <f t="shared" si="42"/>
        <v/>
      </c>
      <c r="H146" s="77"/>
      <c r="I146" s="42"/>
      <c r="J146" s="64"/>
      <c r="K146" s="43" t="str">
        <f t="shared" si="43"/>
        <v>premix</v>
      </c>
      <c r="L146" s="46" t="str">
        <f t="shared" si="44"/>
        <v/>
      </c>
      <c r="M146" s="50" t="str">
        <f>IF($D$6="Vertical", "E12", "H9")</f>
        <v>H9</v>
      </c>
      <c r="N146" s="129"/>
    </row>
    <row r="147" spans="2:14" ht="24" customHeight="1">
      <c r="B147" s="84">
        <v>94</v>
      </c>
      <c r="C147" s="85"/>
      <c r="D147" s="37" t="str">
        <f>IF($D$6="Vertical", "F12", "H10")</f>
        <v>H10</v>
      </c>
      <c r="E147" s="74" t="str">
        <f t="shared" si="41"/>
        <v/>
      </c>
      <c r="F147" s="75"/>
      <c r="G147" s="76" t="str">
        <f t="shared" si="42"/>
        <v/>
      </c>
      <c r="H147" s="77"/>
      <c r="I147" s="42"/>
      <c r="J147" s="64"/>
      <c r="K147" s="43" t="str">
        <f t="shared" si="43"/>
        <v>premix</v>
      </c>
      <c r="L147" s="46" t="str">
        <f t="shared" si="44"/>
        <v/>
      </c>
      <c r="M147" s="50" t="str">
        <f>IF($D$6="Vertical", "F12", "H10")</f>
        <v>H10</v>
      </c>
      <c r="N147" s="129"/>
    </row>
    <row r="148" spans="2:14" ht="24" customHeight="1">
      <c r="B148" s="84">
        <v>95</v>
      </c>
      <c r="C148" s="85"/>
      <c r="D148" s="37" t="str">
        <f>IF($D$6="Vertical", "G12", "H11")</f>
        <v>H11</v>
      </c>
      <c r="E148" s="74" t="str">
        <f t="shared" si="41"/>
        <v/>
      </c>
      <c r="F148" s="75"/>
      <c r="G148" s="76" t="str">
        <f t="shared" si="42"/>
        <v/>
      </c>
      <c r="H148" s="77"/>
      <c r="I148" s="42"/>
      <c r="J148" s="64"/>
      <c r="K148" s="43" t="str">
        <f t="shared" si="43"/>
        <v>premix</v>
      </c>
      <c r="L148" s="46" t="str">
        <f t="shared" si="44"/>
        <v/>
      </c>
      <c r="M148" s="50" t="str">
        <f>IF($D$6="Vertical", "G12", "H11")</f>
        <v>H11</v>
      </c>
      <c r="N148" s="129"/>
    </row>
    <row r="149" spans="2:14" ht="24" customHeight="1">
      <c r="B149" s="84">
        <v>96</v>
      </c>
      <c r="C149" s="85"/>
      <c r="D149" s="37" t="str">
        <f>IF($D$6="Vertical", "H12", "H12")</f>
        <v>H12</v>
      </c>
      <c r="E149" s="74" t="str">
        <f t="shared" si="41"/>
        <v/>
      </c>
      <c r="F149" s="75"/>
      <c r="G149" s="76" t="str">
        <f t="shared" si="42"/>
        <v/>
      </c>
      <c r="H149" s="77"/>
      <c r="I149" s="42"/>
      <c r="J149" s="64"/>
      <c r="K149" s="43" t="str">
        <f t="shared" si="43"/>
        <v>premix</v>
      </c>
      <c r="L149" s="46" t="str">
        <f t="shared" si="44"/>
        <v/>
      </c>
      <c r="M149" s="50" t="str">
        <f>IF($D$6="Vertical", "H12", "H12")</f>
        <v>H12</v>
      </c>
      <c r="N149" s="129"/>
    </row>
    <row r="150" spans="2:14">
      <c r="B150" s="27"/>
      <c r="C150" s="27"/>
    </row>
    <row r="151" spans="2:14">
      <c r="B151" s="27"/>
      <c r="C151" s="27"/>
    </row>
    <row r="152" spans="2:14">
      <c r="B152" s="27"/>
      <c r="C152" s="27"/>
    </row>
    <row r="153" spans="2:14" ht="28.5" customHeight="1">
      <c r="B153" s="86" t="s">
        <v>276</v>
      </c>
      <c r="C153" s="87"/>
      <c r="D153" s="87"/>
      <c r="E153" s="87"/>
      <c r="F153" s="87"/>
      <c r="G153" s="87"/>
      <c r="H153" s="87"/>
      <c r="I153" s="87"/>
      <c r="J153" s="87"/>
    </row>
    <row r="154" spans="2:14" ht="27" customHeight="1">
      <c r="B154" s="82" t="s">
        <v>61</v>
      </c>
      <c r="C154" s="82"/>
      <c r="D154" s="82" t="s">
        <v>62</v>
      </c>
      <c r="E154" s="82"/>
      <c r="F154" s="13" t="s">
        <v>63</v>
      </c>
      <c r="G154" s="82" t="s">
        <v>64</v>
      </c>
      <c r="H154" s="82"/>
      <c r="I154" s="82"/>
      <c r="J154" s="16" t="s">
        <v>50</v>
      </c>
    </row>
    <row r="155" spans="2:14" ht="24" customHeight="1" thickBot="1">
      <c r="B155" s="81" t="s">
        <v>255</v>
      </c>
      <c r="C155" s="81"/>
      <c r="D155" s="78" t="str">
        <f t="shared" ref="D155:D160" si="45">IF(D11 = "", IF(E11 = "", IF(F11 = "","", ""), ""), F11)</f>
        <v>premix</v>
      </c>
      <c r="E155" s="78"/>
      <c r="F155" s="39" t="str">
        <f t="shared" ref="F155:F160" si="46">IF(D11 = "", IF(E11 = "", IF(F11 = "","", ""), ""), G11)</f>
        <v>Universal</v>
      </c>
      <c r="G155" s="78">
        <f t="shared" ref="G155:G160" si="47">IF(D11 = "", IF(E11 = "", IF(F11 = "","", ""), ""), H11)</f>
        <v>0</v>
      </c>
      <c r="H155" s="78"/>
      <c r="I155" s="78"/>
      <c r="J155" s="11">
        <f t="shared" ref="J155:J160" si="48">IF(D11 = "", IF(E11 = "", IF(F11 = "","", ""), ""), K11)</f>
        <v>0</v>
      </c>
    </row>
    <row r="156" spans="2:14" ht="24" hidden="1" customHeight="1">
      <c r="B156" s="83" t="s">
        <v>256</v>
      </c>
      <c r="C156" s="83"/>
      <c r="D156" s="88" t="str">
        <f t="shared" si="45"/>
        <v/>
      </c>
      <c r="E156" s="88"/>
      <c r="F156" s="40" t="str">
        <f t="shared" si="46"/>
        <v/>
      </c>
      <c r="G156" s="88" t="str">
        <f t="shared" si="47"/>
        <v/>
      </c>
      <c r="H156" s="88"/>
      <c r="I156" s="88"/>
      <c r="J156" s="41" t="str">
        <f t="shared" si="48"/>
        <v/>
      </c>
    </row>
    <row r="157" spans="2:14" ht="24" hidden="1" customHeight="1">
      <c r="B157" s="80" t="s">
        <v>257</v>
      </c>
      <c r="C157" s="80"/>
      <c r="D157" s="79" t="str">
        <f t="shared" si="45"/>
        <v/>
      </c>
      <c r="E157" s="79"/>
      <c r="F157" s="5" t="str">
        <f t="shared" si="46"/>
        <v/>
      </c>
      <c r="G157" s="79" t="str">
        <f t="shared" si="47"/>
        <v/>
      </c>
      <c r="H157" s="79"/>
      <c r="I157" s="79"/>
      <c r="J157" s="10" t="str">
        <f t="shared" si="48"/>
        <v/>
      </c>
    </row>
    <row r="158" spans="2:14" ht="24" hidden="1" customHeight="1">
      <c r="B158" s="80" t="s">
        <v>258</v>
      </c>
      <c r="C158" s="80"/>
      <c r="D158" s="79" t="str">
        <f t="shared" si="45"/>
        <v/>
      </c>
      <c r="E158" s="79"/>
      <c r="F158" s="5" t="str">
        <f t="shared" si="46"/>
        <v/>
      </c>
      <c r="G158" s="79" t="str">
        <f t="shared" si="47"/>
        <v/>
      </c>
      <c r="H158" s="79"/>
      <c r="I158" s="79"/>
      <c r="J158" s="10" t="str">
        <f t="shared" si="48"/>
        <v/>
      </c>
    </row>
    <row r="159" spans="2:14" ht="24" hidden="1" customHeight="1">
      <c r="B159" s="80" t="s">
        <v>259</v>
      </c>
      <c r="C159" s="80"/>
      <c r="D159" s="79" t="str">
        <f t="shared" si="45"/>
        <v/>
      </c>
      <c r="E159" s="79"/>
      <c r="F159" s="5" t="str">
        <f t="shared" si="46"/>
        <v/>
      </c>
      <c r="G159" s="79" t="str">
        <f t="shared" si="47"/>
        <v/>
      </c>
      <c r="H159" s="79"/>
      <c r="I159" s="79"/>
      <c r="J159" s="10" t="str">
        <f t="shared" si="48"/>
        <v/>
      </c>
    </row>
    <row r="160" spans="2:14" ht="24" hidden="1" customHeight="1">
      <c r="B160" s="80" t="s">
        <v>260</v>
      </c>
      <c r="C160" s="80"/>
      <c r="D160" s="79" t="str">
        <f t="shared" si="45"/>
        <v/>
      </c>
      <c r="E160" s="79"/>
      <c r="F160" s="5" t="str">
        <f t="shared" si="46"/>
        <v/>
      </c>
      <c r="G160" s="79" t="str">
        <f t="shared" si="47"/>
        <v/>
      </c>
      <c r="H160" s="79"/>
      <c r="I160" s="79"/>
      <c r="J160" s="10" t="str">
        <f t="shared" si="48"/>
        <v/>
      </c>
    </row>
    <row r="161" spans="2:10" ht="24" hidden="1" customHeight="1">
      <c r="B161" s="80" t="s">
        <v>261</v>
      </c>
      <c r="C161" s="80"/>
      <c r="D161" s="79" t="str">
        <f t="shared" ref="D161:D166" si="49">IF(D33 = "", IF(E33 = "", IF(F33 = "","", ""), ""), F33)</f>
        <v/>
      </c>
      <c r="E161" s="79"/>
      <c r="F161" s="5" t="str">
        <f t="shared" ref="F161:F166" si="50">IF(D33 = "", IF(E33 = "", IF(F33 = "","", ""), ""), G33)</f>
        <v/>
      </c>
      <c r="G161" s="79" t="str">
        <f t="shared" ref="G161:G166" si="51">IF(D33 = "", IF(E33 = "", IF(F33 = "","", ""), ""), H33)</f>
        <v/>
      </c>
      <c r="H161" s="79"/>
      <c r="I161" s="79"/>
      <c r="J161" s="10" t="str">
        <f t="shared" ref="J161:J166" si="52">IF(D33 = "", IF(E33 = "", IF(F33 = "","", ""), ""), K33)</f>
        <v/>
      </c>
    </row>
    <row r="162" spans="2:10" ht="24" hidden="1" customHeight="1">
      <c r="B162" s="80" t="s">
        <v>262</v>
      </c>
      <c r="C162" s="80"/>
      <c r="D162" s="79" t="str">
        <f t="shared" si="49"/>
        <v/>
      </c>
      <c r="E162" s="79"/>
      <c r="F162" s="5" t="str">
        <f t="shared" si="50"/>
        <v/>
      </c>
      <c r="G162" s="79" t="str">
        <f t="shared" si="51"/>
        <v/>
      </c>
      <c r="H162" s="79"/>
      <c r="I162" s="79"/>
      <c r="J162" s="10" t="str">
        <f t="shared" si="52"/>
        <v/>
      </c>
    </row>
    <row r="163" spans="2:10" ht="24" hidden="1" customHeight="1">
      <c r="B163" s="80" t="s">
        <v>263</v>
      </c>
      <c r="C163" s="80"/>
      <c r="D163" s="79" t="str">
        <f t="shared" si="49"/>
        <v/>
      </c>
      <c r="E163" s="79"/>
      <c r="F163" s="5" t="str">
        <f t="shared" si="50"/>
        <v/>
      </c>
      <c r="G163" s="79" t="str">
        <f t="shared" si="51"/>
        <v/>
      </c>
      <c r="H163" s="79"/>
      <c r="I163" s="79"/>
      <c r="J163" s="10" t="str">
        <f t="shared" si="52"/>
        <v/>
      </c>
    </row>
    <row r="164" spans="2:10" ht="24" hidden="1" customHeight="1">
      <c r="B164" s="80" t="s">
        <v>264</v>
      </c>
      <c r="C164" s="80"/>
      <c r="D164" s="79" t="str">
        <f t="shared" si="49"/>
        <v/>
      </c>
      <c r="E164" s="79"/>
      <c r="F164" s="5" t="str">
        <f t="shared" si="50"/>
        <v/>
      </c>
      <c r="G164" s="79" t="str">
        <f t="shared" si="51"/>
        <v/>
      </c>
      <c r="H164" s="79"/>
      <c r="I164" s="79"/>
      <c r="J164" s="10" t="str">
        <f t="shared" si="52"/>
        <v/>
      </c>
    </row>
    <row r="165" spans="2:10" ht="24" hidden="1" customHeight="1">
      <c r="B165" s="80" t="s">
        <v>265</v>
      </c>
      <c r="C165" s="80"/>
      <c r="D165" s="79" t="str">
        <f t="shared" si="49"/>
        <v/>
      </c>
      <c r="E165" s="79"/>
      <c r="F165" s="5" t="str">
        <f t="shared" si="50"/>
        <v/>
      </c>
      <c r="G165" s="79" t="str">
        <f t="shared" si="51"/>
        <v/>
      </c>
      <c r="H165" s="79"/>
      <c r="I165" s="79"/>
      <c r="J165" s="10" t="str">
        <f t="shared" si="52"/>
        <v/>
      </c>
    </row>
    <row r="166" spans="2:10" ht="24" hidden="1" customHeight="1" thickBot="1">
      <c r="B166" s="81" t="s">
        <v>266</v>
      </c>
      <c r="C166" s="81"/>
      <c r="D166" s="78" t="str">
        <f t="shared" si="49"/>
        <v/>
      </c>
      <c r="E166" s="78"/>
      <c r="F166" s="7" t="str">
        <f t="shared" si="50"/>
        <v/>
      </c>
      <c r="G166" s="78" t="str">
        <f t="shared" si="51"/>
        <v/>
      </c>
      <c r="H166" s="78"/>
      <c r="I166" s="78"/>
      <c r="J166" s="11" t="str">
        <f t="shared" si="52"/>
        <v/>
      </c>
    </row>
  </sheetData>
  <sheetProtection password="EBC5" sheet="1" objects="1" scenarios="1"/>
  <protectedRanges>
    <protectedRange sqref="N54:N149" name="범위2"/>
    <protectedRange sqref="J54:J149" name="범위1"/>
  </protectedRanges>
  <dataConsolidate/>
  <mergeCells count="374">
    <mergeCell ref="E76:F76"/>
    <mergeCell ref="E149:F149"/>
    <mergeCell ref="E146:F146"/>
    <mergeCell ref="E147:F147"/>
    <mergeCell ref="E148:F148"/>
    <mergeCell ref="E133:F133"/>
    <mergeCell ref="E139:F139"/>
    <mergeCell ref="E134:F134"/>
    <mergeCell ref="E135:F135"/>
    <mergeCell ref="E136:F136"/>
    <mergeCell ref="E144:F144"/>
    <mergeCell ref="E119:F119"/>
    <mergeCell ref="E120:F120"/>
    <mergeCell ref="E121:F121"/>
    <mergeCell ref="E116:F116"/>
    <mergeCell ref="E143:F143"/>
    <mergeCell ref="E125:F125"/>
    <mergeCell ref="E126:F126"/>
    <mergeCell ref="E127:F127"/>
    <mergeCell ref="E122:F122"/>
    <mergeCell ref="E123:F123"/>
    <mergeCell ref="E124:F124"/>
    <mergeCell ref="E137:F137"/>
    <mergeCell ref="E128:F128"/>
    <mergeCell ref="E129:F129"/>
    <mergeCell ref="E130:F130"/>
    <mergeCell ref="E132:F132"/>
    <mergeCell ref="E131:F131"/>
    <mergeCell ref="E117:F117"/>
    <mergeCell ref="E118:F118"/>
    <mergeCell ref="B3:C3"/>
    <mergeCell ref="D3:E3"/>
    <mergeCell ref="B4:C4"/>
    <mergeCell ref="D4:E4"/>
    <mergeCell ref="D5:E5"/>
    <mergeCell ref="D6:E6"/>
    <mergeCell ref="B15:C15"/>
    <mergeCell ref="B14:C14"/>
    <mergeCell ref="B8:K8"/>
    <mergeCell ref="H10:J10"/>
    <mergeCell ref="H11:J11"/>
    <mergeCell ref="H12:J12"/>
    <mergeCell ref="H13:J13"/>
    <mergeCell ref="B6:C6"/>
    <mergeCell ref="B10:C10"/>
    <mergeCell ref="B11:C11"/>
    <mergeCell ref="E71:F71"/>
    <mergeCell ref="B12:C12"/>
    <mergeCell ref="AA16:AJ17"/>
    <mergeCell ref="B53:C53"/>
    <mergeCell ref="B38:C38"/>
    <mergeCell ref="H38:J38"/>
    <mergeCell ref="B30:K30"/>
    <mergeCell ref="B32:C32"/>
    <mergeCell ref="H32:J32"/>
    <mergeCell ref="B35:C35"/>
    <mergeCell ref="H35:J35"/>
    <mergeCell ref="B36:C36"/>
    <mergeCell ref="H36:J36"/>
    <mergeCell ref="B37:C37"/>
    <mergeCell ref="H37:J37"/>
    <mergeCell ref="B31:K31"/>
    <mergeCell ref="H33:J33"/>
    <mergeCell ref="B34:C34"/>
    <mergeCell ref="H34:J34"/>
    <mergeCell ref="G53:H53"/>
    <mergeCell ref="E53:F53"/>
    <mergeCell ref="P16:Y17"/>
    <mergeCell ref="B16:C16"/>
    <mergeCell ref="B13:C13"/>
    <mergeCell ref="B9:K9"/>
    <mergeCell ref="H14:J14"/>
    <mergeCell ref="H15:J15"/>
    <mergeCell ref="H16:J16"/>
    <mergeCell ref="B70:C70"/>
    <mergeCell ref="B71:C71"/>
    <mergeCell ref="B5:C5"/>
    <mergeCell ref="B33:C33"/>
    <mergeCell ref="B62:C62"/>
    <mergeCell ref="B63:C63"/>
    <mergeCell ref="B54:C54"/>
    <mergeCell ref="B55:C55"/>
    <mergeCell ref="B56:C56"/>
    <mergeCell ref="B57:C57"/>
    <mergeCell ref="B58:C58"/>
    <mergeCell ref="B65:C65"/>
    <mergeCell ref="B61:C61"/>
    <mergeCell ref="B66:C66"/>
    <mergeCell ref="B67:C67"/>
    <mergeCell ref="B68:C68"/>
    <mergeCell ref="B69:C69"/>
    <mergeCell ref="B52:L52"/>
    <mergeCell ref="B64:C64"/>
    <mergeCell ref="B59:C59"/>
    <mergeCell ref="B60:C60"/>
    <mergeCell ref="E62:F62"/>
    <mergeCell ref="G62:H62"/>
    <mergeCell ref="B77:C77"/>
    <mergeCell ref="B78:C78"/>
    <mergeCell ref="B79:C79"/>
    <mergeCell ref="B80:C80"/>
    <mergeCell ref="G70:H70"/>
    <mergeCell ref="G71:H71"/>
    <mergeCell ref="E72:F72"/>
    <mergeCell ref="G72:H72"/>
    <mergeCell ref="E73:F73"/>
    <mergeCell ref="G73:H73"/>
    <mergeCell ref="E74:F74"/>
    <mergeCell ref="G74:H74"/>
    <mergeCell ref="E80:F80"/>
    <mergeCell ref="G80:H80"/>
    <mergeCell ref="E70:F70"/>
    <mergeCell ref="E75:F75"/>
    <mergeCell ref="G75:H75"/>
    <mergeCell ref="G76:H76"/>
    <mergeCell ref="E77:F77"/>
    <mergeCell ref="G77:H77"/>
    <mergeCell ref="B81:C81"/>
    <mergeCell ref="B72:C72"/>
    <mergeCell ref="B73:C73"/>
    <mergeCell ref="B74:C74"/>
    <mergeCell ref="B75:C75"/>
    <mergeCell ref="B76:C76"/>
    <mergeCell ref="B96:C96"/>
    <mergeCell ref="B97:C97"/>
    <mergeCell ref="B98:C98"/>
    <mergeCell ref="B99:C99"/>
    <mergeCell ref="B100:C100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7:C107"/>
    <mergeCell ref="B108:C108"/>
    <mergeCell ref="B109:C109"/>
    <mergeCell ref="B110:C110"/>
    <mergeCell ref="B111:C111"/>
    <mergeCell ref="B101:C101"/>
    <mergeCell ref="B102:C102"/>
    <mergeCell ref="B103:C103"/>
    <mergeCell ref="B104:C104"/>
    <mergeCell ref="B105:C105"/>
    <mergeCell ref="B106:C10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32:C132"/>
    <mergeCell ref="B133:C133"/>
    <mergeCell ref="B134:C134"/>
    <mergeCell ref="B135:C135"/>
    <mergeCell ref="B136:C136"/>
    <mergeCell ref="G133:H133"/>
    <mergeCell ref="G138:H138"/>
    <mergeCell ref="G139:H139"/>
    <mergeCell ref="G134:H134"/>
    <mergeCell ref="G135:H135"/>
    <mergeCell ref="G136:H136"/>
    <mergeCell ref="E138:F138"/>
    <mergeCell ref="G148:H148"/>
    <mergeCell ref="B137:C137"/>
    <mergeCell ref="B138:C138"/>
    <mergeCell ref="B139:C139"/>
    <mergeCell ref="B140:C140"/>
    <mergeCell ref="B141:C141"/>
    <mergeCell ref="E140:F140"/>
    <mergeCell ref="E141:F141"/>
    <mergeCell ref="E142:F142"/>
    <mergeCell ref="B154:C154"/>
    <mergeCell ref="B155:C155"/>
    <mergeCell ref="B156:C156"/>
    <mergeCell ref="B147:C147"/>
    <mergeCell ref="B148:C148"/>
    <mergeCell ref="B149:C149"/>
    <mergeCell ref="B142:C142"/>
    <mergeCell ref="B143:C143"/>
    <mergeCell ref="B144:C144"/>
    <mergeCell ref="B145:C145"/>
    <mergeCell ref="B146:C146"/>
    <mergeCell ref="B153:J153"/>
    <mergeCell ref="D154:E154"/>
    <mergeCell ref="G154:I154"/>
    <mergeCell ref="D155:E155"/>
    <mergeCell ref="G155:I155"/>
    <mergeCell ref="D156:E156"/>
    <mergeCell ref="G156:I156"/>
    <mergeCell ref="G149:H149"/>
    <mergeCell ref="G146:H146"/>
    <mergeCell ref="G147:H147"/>
    <mergeCell ref="G144:H144"/>
    <mergeCell ref="E145:F145"/>
    <mergeCell ref="G145:H145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G83:H83"/>
    <mergeCell ref="E84:F84"/>
    <mergeCell ref="G84:H84"/>
    <mergeCell ref="E85:F85"/>
    <mergeCell ref="G85:H85"/>
    <mergeCell ref="E78:F78"/>
    <mergeCell ref="E79:F79"/>
    <mergeCell ref="E81:F81"/>
    <mergeCell ref="G81:H81"/>
    <mergeCell ref="E82:F82"/>
    <mergeCell ref="G82:H82"/>
    <mergeCell ref="G78:H78"/>
    <mergeCell ref="G79:H79"/>
    <mergeCell ref="E83:F83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D166:E166"/>
    <mergeCell ref="G166:I166"/>
    <mergeCell ref="D157:E157"/>
    <mergeCell ref="G157:I157"/>
    <mergeCell ref="D158:E158"/>
    <mergeCell ref="G158:I158"/>
    <mergeCell ref="D159:E159"/>
    <mergeCell ref="G159:I159"/>
    <mergeCell ref="D160:E160"/>
    <mergeCell ref="G160:I160"/>
    <mergeCell ref="D161:E161"/>
    <mergeCell ref="G161:I161"/>
    <mergeCell ref="D162:E162"/>
    <mergeCell ref="G162:I162"/>
    <mergeCell ref="D163:E163"/>
    <mergeCell ref="G163:I163"/>
    <mergeCell ref="D164:E164"/>
    <mergeCell ref="G164:I164"/>
    <mergeCell ref="D165:E165"/>
    <mergeCell ref="G165:I165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E63:F63"/>
    <mergeCell ref="G63:H63"/>
    <mergeCell ref="G61:H61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G120:H120"/>
    <mergeCell ref="G116:H116"/>
    <mergeCell ref="G117:H117"/>
    <mergeCell ref="G118:H118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G121:H121"/>
    <mergeCell ref="G143:H143"/>
    <mergeCell ref="G125:H125"/>
    <mergeCell ref="G126:H126"/>
    <mergeCell ref="G127:H127"/>
    <mergeCell ref="G122:H122"/>
    <mergeCell ref="G123:H123"/>
    <mergeCell ref="G124:H124"/>
    <mergeCell ref="G137:H137"/>
    <mergeCell ref="G140:H140"/>
    <mergeCell ref="G141:H141"/>
    <mergeCell ref="G142:H142"/>
    <mergeCell ref="G128:H128"/>
    <mergeCell ref="G129:H129"/>
    <mergeCell ref="G130:H130"/>
    <mergeCell ref="G132:H132"/>
    <mergeCell ref="G131:H131"/>
    <mergeCell ref="G119:H119"/>
  </mergeCells>
  <phoneticPr fontId="1" type="noConversion"/>
  <conditionalFormatting sqref="E54:F149">
    <cfRule type="beginsWith" dxfId="3" priority="1" operator="beginsWith" text="Empty">
      <formula>LEFT(E54,LEN("Empty"))="Empty"</formula>
    </cfRule>
  </conditionalFormatting>
  <dataValidations count="8">
    <dataValidation type="list" allowBlank="1" showInputMessage="1" showErrorMessage="1" sqref="D6">
      <formula1>"Vertical, Horizontal"</formula1>
    </dataValidation>
    <dataValidation type="list" allowBlank="1" showInputMessage="1" showErrorMessage="1" sqref="D5:E5">
      <formula1>"96Rxn"</formula1>
    </dataValidation>
    <dataValidation type="decimal" allowBlank="1" showInputMessage="1" showErrorMessage="1" error="정수/소수의 값만 입력하세요." sqref="I54:I149">
      <formula1>1</formula1>
      <formula2>1000</formula2>
    </dataValidation>
    <dataValidation type="whole" allowBlank="1" showInputMessage="1" showErrorMessage="1" error="정수만 입력하세요." sqref="K33:K38 K11:K16">
      <formula1>1</formula1>
      <formula2>1000</formula2>
    </dataValidation>
    <dataValidation type="custom" allowBlank="1" showInputMessage="1" showErrorMessage="1" error="A, T, G, C, R, Y, M, K, S, W, H, B, V, D, N, I, U 시퀀스만 입력하세요." sqref="H11:J16 H33:J38">
      <formula1>AND(CODE(H11)&gt;=65,CODE(H11)&lt;=122)</formula1>
    </dataValidation>
    <dataValidation type="list" allowBlank="1" showInputMessage="1" showErrorMessage="1" sqref="G11:G16 G33:G38">
      <formula1>"Universal, Enclosed, Synthesis, Stored"</formula1>
    </dataValidation>
    <dataValidation type="custom" allowBlank="1" showInputMessage="1" showErrorMessage="1" sqref="F11">
      <formula1>"premix"</formula1>
    </dataValidation>
    <dataValidation type="whole" allowBlank="1" showInputMessage="1" showErrorMessage="1" sqref="J54:J149">
      <formula1>0</formula1>
      <formula2>99999</formula2>
    </dataValidation>
  </dataValidations>
  <pageMargins left="0.7" right="0.7" top="0.75" bottom="0.75" header="0.3" footer="0.3"/>
  <pageSetup paperSize="9" orientation="portrait" r:id="rId1"/>
  <ignoredErrors>
    <ignoredError sqref="E54 E55:F1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WellPos!$A$1:$A$96</xm:f>
          </x14:formula1>
          <xm:sqref>D33:E38 D12:E16</xm:sqref>
        </x14:dataValidation>
        <x14:dataValidation type="list" allowBlank="1" showInputMessage="1">
          <x14:formula1>
            <xm:f>UniversalDropList!$A$2:$A$91</xm:f>
          </x14:formula1>
          <xm:sqref>F33:F38 F12:F16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6"/>
  <sheetViews>
    <sheetView showGridLines="0" topLeftCell="A19" zoomScale="90" zoomScaleNormal="90" workbookViewId="0">
      <selection activeCell="N54" activeCellId="1" sqref="D4:E4 N54:N149"/>
    </sheetView>
  </sheetViews>
  <sheetFormatPr defaultRowHeight="16.5"/>
  <cols>
    <col min="1" max="1" width="3.625" style="12" customWidth="1"/>
    <col min="2" max="2" width="4.625" style="12" customWidth="1"/>
    <col min="3" max="9" width="15" style="12" customWidth="1"/>
    <col min="10" max="10" width="18.375" style="12" bestFit="1" customWidth="1"/>
    <col min="11" max="12" width="17.25" style="12" customWidth="1"/>
    <col min="13" max="13" width="16.75" style="12" customWidth="1"/>
    <col min="14" max="14" width="19.25" style="12" customWidth="1"/>
    <col min="15" max="15" width="9" style="12" customWidth="1"/>
    <col min="16" max="16" width="15" style="12" hidden="1" customWidth="1"/>
    <col min="17" max="17" width="10.375" style="12" hidden="1" customWidth="1"/>
    <col min="18" max="18" width="14" style="12" hidden="1" customWidth="1"/>
    <col min="19" max="19" width="9.75" style="12" hidden="1" customWidth="1"/>
    <col min="20" max="20" width="13" style="12" hidden="1" customWidth="1"/>
    <col min="21" max="21" width="15" style="12" hidden="1" customWidth="1"/>
    <col min="22" max="25" width="12.875" style="12" hidden="1" customWidth="1"/>
    <col min="26" max="26" width="1.125" style="12" hidden="1" customWidth="1"/>
    <col min="27" max="27" width="15.25" style="12" hidden="1" customWidth="1"/>
    <col min="28" max="28" width="10.375" style="12" hidden="1" customWidth="1"/>
    <col min="29" max="29" width="14" style="12" hidden="1" customWidth="1"/>
    <col min="30" max="30" width="10.375" style="12" hidden="1" customWidth="1"/>
    <col min="31" max="36" width="13" style="12" hidden="1" customWidth="1"/>
    <col min="37" max="16384" width="9" style="12"/>
  </cols>
  <sheetData>
    <row r="2" spans="2:36" ht="17.25" thickBot="1"/>
    <row r="3" spans="2:36" ht="30" customHeight="1">
      <c r="B3" s="109" t="s">
        <v>254</v>
      </c>
      <c r="C3" s="110"/>
      <c r="D3" s="111">
        <v>2</v>
      </c>
      <c r="E3" s="112"/>
    </row>
    <row r="4" spans="2:36" ht="30" customHeight="1">
      <c r="B4" s="113" t="s">
        <v>59</v>
      </c>
      <c r="C4" s="114"/>
      <c r="D4" s="127"/>
      <c r="E4" s="128"/>
    </row>
    <row r="5" spans="2:36" ht="30" customHeight="1">
      <c r="B5" s="91" t="s">
        <v>60</v>
      </c>
      <c r="C5" s="92"/>
      <c r="D5" s="115" t="s">
        <v>353</v>
      </c>
      <c r="E5" s="116"/>
    </row>
    <row r="6" spans="2:36" ht="30" customHeight="1" thickBot="1">
      <c r="B6" s="124" t="s">
        <v>58</v>
      </c>
      <c r="C6" s="125"/>
      <c r="D6" s="117"/>
      <c r="E6" s="118"/>
    </row>
    <row r="8" spans="2:36" ht="24.75" hidden="1" customHeight="1">
      <c r="B8" s="103" t="s">
        <v>348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2:36" ht="28.5" hidden="1" customHeight="1">
      <c r="B9" s="89" t="str">
        <f>IF(COUNTIF(R19:R114, "Y") &gt;= 1, CONCATENATE("- '",INDEX(S19:S114,MATCH("Y",R19:R114,0)),"' 웰좌표에 중복된 프라이머가 존재합니다. 시작 및 종료 웰좌표를 변경하세요."), "")</f>
        <v/>
      </c>
      <c r="C9" s="87"/>
      <c r="D9" s="87"/>
      <c r="E9" s="87"/>
      <c r="F9" s="87"/>
      <c r="G9" s="87"/>
      <c r="H9" s="87"/>
      <c r="I9" s="87"/>
      <c r="J9" s="87"/>
      <c r="K9" s="87"/>
    </row>
    <row r="10" spans="2:36" ht="30" customHeight="1">
      <c r="B10" s="102" t="s">
        <v>275</v>
      </c>
      <c r="C10" s="126"/>
      <c r="D10" s="36" t="s">
        <v>40</v>
      </c>
      <c r="E10" s="36" t="s">
        <v>41</v>
      </c>
      <c r="F10" s="36" t="s">
        <v>42</v>
      </c>
      <c r="G10" s="36" t="s">
        <v>43</v>
      </c>
      <c r="H10" s="120" t="s">
        <v>51</v>
      </c>
      <c r="I10" s="121"/>
      <c r="J10" s="121"/>
      <c r="K10" s="36" t="s">
        <v>274</v>
      </c>
    </row>
    <row r="11" spans="2:36" ht="22.5" customHeight="1">
      <c r="B11" s="76" t="s">
        <v>44</v>
      </c>
      <c r="C11" s="77"/>
      <c r="D11" s="52" t="s">
        <v>277</v>
      </c>
      <c r="E11" s="52" t="s">
        <v>351</v>
      </c>
      <c r="F11" s="53" t="s">
        <v>355</v>
      </c>
      <c r="G11" s="53" t="s">
        <v>352</v>
      </c>
      <c r="H11" s="122"/>
      <c r="I11" s="123"/>
      <c r="J11" s="123"/>
      <c r="K11" s="42"/>
    </row>
    <row r="12" spans="2:36" ht="22.5" hidden="1" customHeight="1">
      <c r="B12" s="76" t="s">
        <v>45</v>
      </c>
      <c r="C12" s="77"/>
      <c r="D12" s="28"/>
      <c r="E12" s="28"/>
      <c r="F12" s="34"/>
      <c r="G12" s="34"/>
      <c r="H12" s="90"/>
      <c r="I12" s="90"/>
      <c r="J12" s="90"/>
      <c r="K12" s="30"/>
    </row>
    <row r="13" spans="2:36" ht="22.5" hidden="1" customHeight="1">
      <c r="B13" s="76" t="s">
        <v>46</v>
      </c>
      <c r="C13" s="77"/>
      <c r="D13" s="28"/>
      <c r="E13" s="28"/>
      <c r="F13" s="34"/>
      <c r="G13" s="34"/>
      <c r="H13" s="90"/>
      <c r="I13" s="90"/>
      <c r="J13" s="90"/>
      <c r="K13" s="30"/>
    </row>
    <row r="14" spans="2:36" ht="22.5" hidden="1" customHeight="1">
      <c r="B14" s="76" t="s">
        <v>47</v>
      </c>
      <c r="C14" s="77"/>
      <c r="D14" s="28"/>
      <c r="E14" s="28"/>
      <c r="F14" s="34"/>
      <c r="G14" s="34"/>
      <c r="H14" s="90"/>
      <c r="I14" s="90"/>
      <c r="J14" s="90"/>
      <c r="K14" s="30"/>
    </row>
    <row r="15" spans="2:36" ht="22.5" hidden="1" customHeight="1">
      <c r="B15" s="76" t="s">
        <v>48</v>
      </c>
      <c r="C15" s="77"/>
      <c r="D15" s="28"/>
      <c r="E15" s="28"/>
      <c r="F15" s="34"/>
      <c r="G15" s="34"/>
      <c r="H15" s="90"/>
      <c r="I15" s="90"/>
      <c r="J15" s="90"/>
      <c r="K15" s="30"/>
    </row>
    <row r="16" spans="2:36" ht="22.5" hidden="1" customHeight="1">
      <c r="B16" s="76" t="s">
        <v>49</v>
      </c>
      <c r="C16" s="77"/>
      <c r="D16" s="28"/>
      <c r="E16" s="28"/>
      <c r="F16" s="34"/>
      <c r="G16" s="34"/>
      <c r="H16" s="90"/>
      <c r="I16" s="90"/>
      <c r="J16" s="90"/>
      <c r="K16" s="30"/>
      <c r="P16" s="96" t="s">
        <v>57</v>
      </c>
      <c r="Q16" s="97"/>
      <c r="R16" s="97"/>
      <c r="S16" s="97"/>
      <c r="T16" s="97"/>
      <c r="U16" s="97"/>
      <c r="V16" s="97"/>
      <c r="W16" s="97"/>
      <c r="X16" s="97"/>
      <c r="Y16" s="98"/>
      <c r="AA16" s="96" t="s">
        <v>56</v>
      </c>
      <c r="AB16" s="97"/>
      <c r="AC16" s="97"/>
      <c r="AD16" s="97"/>
      <c r="AE16" s="97"/>
      <c r="AF16" s="97"/>
      <c r="AG16" s="97"/>
      <c r="AH16" s="97"/>
      <c r="AI16" s="97"/>
      <c r="AJ16" s="98"/>
    </row>
    <row r="17" spans="1:36" ht="6.75" customHeight="1">
      <c r="P17" s="99"/>
      <c r="Q17" s="100"/>
      <c r="R17" s="100"/>
      <c r="S17" s="100"/>
      <c r="T17" s="100"/>
      <c r="U17" s="100"/>
      <c r="V17" s="100"/>
      <c r="W17" s="100"/>
      <c r="X17" s="100"/>
      <c r="Y17" s="101"/>
      <c r="AA17" s="99"/>
      <c r="AB17" s="100"/>
      <c r="AC17" s="100"/>
      <c r="AD17" s="100"/>
      <c r="AE17" s="100"/>
      <c r="AF17" s="100"/>
      <c r="AG17" s="100"/>
      <c r="AH17" s="100"/>
      <c r="AI17" s="100"/>
      <c r="AJ17" s="101"/>
    </row>
    <row r="18" spans="1:36" ht="26.25" customHeight="1">
      <c r="B18" s="15"/>
      <c r="C18" s="36">
        <v>1</v>
      </c>
      <c r="D18" s="36">
        <v>2</v>
      </c>
      <c r="E18" s="36">
        <v>3</v>
      </c>
      <c r="F18" s="36">
        <v>4</v>
      </c>
      <c r="G18" s="36">
        <v>5</v>
      </c>
      <c r="H18" s="36">
        <v>6</v>
      </c>
      <c r="I18" s="36">
        <v>7</v>
      </c>
      <c r="J18" s="36">
        <v>8</v>
      </c>
      <c r="K18" s="36">
        <v>9</v>
      </c>
      <c r="L18" s="36">
        <v>10</v>
      </c>
      <c r="M18" s="36">
        <v>11</v>
      </c>
      <c r="N18" s="16">
        <v>12</v>
      </c>
      <c r="P18" s="17" t="s">
        <v>54</v>
      </c>
      <c r="Q18" s="17" t="s">
        <v>52</v>
      </c>
      <c r="R18" s="17" t="s">
        <v>55</v>
      </c>
      <c r="S18" s="17" t="s">
        <v>53</v>
      </c>
      <c r="T18" s="17" t="s">
        <v>8</v>
      </c>
      <c r="U18" s="17" t="s">
        <v>9</v>
      </c>
      <c r="V18" s="17" t="s">
        <v>10</v>
      </c>
      <c r="W18" s="17" t="s">
        <v>11</v>
      </c>
      <c r="X18" s="17" t="s">
        <v>12</v>
      </c>
      <c r="Y18" s="18" t="s">
        <v>13</v>
      </c>
      <c r="AA18" s="17" t="s">
        <v>54</v>
      </c>
      <c r="AB18" s="17" t="s">
        <v>52</v>
      </c>
      <c r="AC18" s="17" t="s">
        <v>55</v>
      </c>
      <c r="AD18" s="17" t="s">
        <v>53</v>
      </c>
      <c r="AE18" s="17" t="s">
        <v>8</v>
      </c>
      <c r="AF18" s="17" t="s">
        <v>9</v>
      </c>
      <c r="AG18" s="17" t="s">
        <v>10</v>
      </c>
      <c r="AH18" s="17" t="s">
        <v>11</v>
      </c>
      <c r="AI18" s="17" t="s">
        <v>12</v>
      </c>
      <c r="AJ18" s="18" t="s">
        <v>13</v>
      </c>
    </row>
    <row r="19" spans="1:36" ht="24" customHeight="1">
      <c r="B19" s="36" t="s">
        <v>0</v>
      </c>
      <c r="C19" s="38" t="str">
        <f t="shared" ref="C19:N26" si="0">IFERROR(IF(INDEX($S$19:$Y$114,MATCH(CONCATENATE($B19,C$18),$S$19:$S$114,0),2)="",IF(INDEX($S$19:$Y$114,MATCH(CONCATENATE($B19,C$18),$S$19:$S$114,0),3)="",IF(INDEX($S$19:$Y$114,MATCH(CONCATENATE($B19,C$18),$S$19:$S$114,0),4)="",IF(INDEX($S$19:$Y$114,MATCH(CONCATENATE($B19,C$18),$S$19:$S$114,0),5)="",IF(INDEX($S$19:$Y$114,MATCH(CONCATENATE($B19,C$18),$S$19:$S$114,0),6)="",IF(INDEX($S$19:$Y$114,MATCH(CONCATENATE($B19,C$18),$S$19:$S$114,0),7)="","",INDEX($S$19:$Y$114,MATCH(CONCATENATE($B19,C$18),$S$19:$S$114,0),7)),INDEX($S$19:$Y$114,MATCH(CONCATENATE($B19,C$18),$S$19:$S$114,0),6)),INDEX($S$19:$Y$114,MATCH(CONCATENATE($B19,C$18),$S$19:$S$114,0),5)),INDEX($S$19:$Y$114,MATCH(CONCATENATE($B19,C$18),$S$19:$S$114,0),4)),INDEX($S$19:$Y$114,MATCH(CONCATENATE($B19,C$18),$S$19:$S$114,0),3)),INDEX($S$19:$Y$114,MATCH(CONCATENATE($B19,C$18),$S$19:$S$114,0),2)), "")</f>
        <v>premix</v>
      </c>
      <c r="D19" s="38" t="str">
        <f t="shared" si="0"/>
        <v>premix</v>
      </c>
      <c r="E19" s="38" t="str">
        <f t="shared" si="0"/>
        <v>premix</v>
      </c>
      <c r="F19" s="38" t="str">
        <f t="shared" si="0"/>
        <v>premix</v>
      </c>
      <c r="G19" s="38" t="str">
        <f t="shared" si="0"/>
        <v>premix</v>
      </c>
      <c r="H19" s="38" t="str">
        <f t="shared" si="0"/>
        <v>premix</v>
      </c>
      <c r="I19" s="38" t="str">
        <f t="shared" si="0"/>
        <v>premix</v>
      </c>
      <c r="J19" s="38" t="str">
        <f t="shared" si="0"/>
        <v>premix</v>
      </c>
      <c r="K19" s="38" t="str">
        <f t="shared" si="0"/>
        <v>premix</v>
      </c>
      <c r="L19" s="38" t="str">
        <f t="shared" si="0"/>
        <v>premix</v>
      </c>
      <c r="M19" s="38" t="str">
        <f t="shared" si="0"/>
        <v>premix</v>
      </c>
      <c r="N19" s="6" t="str">
        <f t="shared" si="0"/>
        <v>premix</v>
      </c>
      <c r="P19" s="14" t="str">
        <f>IF($D$6="Vertical", "A1", "A1")</f>
        <v>A1</v>
      </c>
      <c r="Q19" s="14">
        <v>66</v>
      </c>
      <c r="R19" s="14" t="str">
        <f>IF(SUM(IF(T19&lt;&gt;"",1,0),IF(U19&lt;&gt;"",1),IF(V19&lt;&gt;"",1),IF(W19&lt;&gt;"",1), IF(X19 &lt;&gt; "", 1), IF(Y19 &lt;&gt; "", 1)) &gt; 1, "Y", "N")</f>
        <v>N</v>
      </c>
      <c r="S19" s="14" t="str">
        <f>P19</f>
        <v>A1</v>
      </c>
      <c r="T19" s="14" t="str">
        <f>IFERROR(IF(INDEX($Q$19:$Q$114, MATCH(S19, $P$19:$P$114, 0))&gt;=(INDEX($P$19:$Q$114,MATCH($D$11,$P$19:$P$114,0),2)), IF((INDEX($Q$19:$Q$114, MATCH(S19, $P$19:$P$114, 0)) ) &lt;=  ( INDEX($P$19:$Q$114,MATCH($E$11,$P$19:$P$114,0),2) ), $F$11, ""), ""),"")</f>
        <v>premix</v>
      </c>
      <c r="U19" s="14" t="str">
        <f>IFERROR(IF(INDEX($Q$19:$Q$114, MATCH(S19, $P$19:$P$114, 0))&gt;=(INDEX($P$19:$Q$114,MATCH($D$12,$P$19:$P$114,0),2)), IF((INDEX($Q$19:$Q$114, MATCH(S19, $P$19:$P$114, 0)) ) &lt;=  ( INDEX($P$19:$Q$114,MATCH($E$12,$P$19:$P$114,0),2) ), $F$12, ""),""),"")</f>
        <v/>
      </c>
      <c r="V19" s="14" t="str">
        <f>IFERROR(IF(INDEX($Q$19:$Q$114, MATCH(S19, $P$19:$P$114, 0))&gt;=(INDEX($P$19:$Q$114,MATCH($D$13,$P$19:$P$114,0),2)), IF((INDEX($Q$19:$Q$114, MATCH(S19, $P$19:$P$114, 0) ) &lt;=  ( INDEX($P$19:$Q$114,MATCH($E$13,$P$19:$P$114,0),2) )), $F$13, ""), ""),"")</f>
        <v/>
      </c>
      <c r="W19" s="14" t="str">
        <f>IFERROR(IF(INDEX($Q$19:$Q$114, MATCH(S19, $P$19:$P$114, 0))&gt;=(INDEX($P$19:$Q$114,MATCH($D$14,$P$19:$P$114,0),2)), IF((INDEX($Q$19:$Q$114, MATCH(S19, $P$19:$P$114, 0) ) &lt;=  ( INDEX($P$19:$Q$114,MATCH($E$14,$P$19:$P$114,0),2) )), $F$14, ""), ""),"")</f>
        <v/>
      </c>
      <c r="X19" s="14" t="str">
        <f>IFERROR(IF(INDEX($Q$19:$Q$114, MATCH(S19, $P$19:$P$114, 0))&gt;=(INDEX($P$19:$Q$114,MATCH($D$15,$P$19:$P$114,0),2)), IF((INDEX($Q$19:$Q$114, MATCH(S19, $P$19:$P$114, 0) ) &lt;=  ( INDEX($P$19:$Q$114,MATCH($E$15,$P$19:$P$114,0),2) )), $F$15, ""), ""),"")</f>
        <v/>
      </c>
      <c r="Y19" s="19" t="str">
        <f>IFERROR(IF(INDEX($Q$19:$Q$114, MATCH(S19, $P$19:$P$114, 0))&gt;=(INDEX($P$19:$Q$114,MATCH($D$16,$P$19:$P$114,0),2)), IF((INDEX($Q$19:$Q$114, MATCH(S19, $P$19:$P$114, 0) ) &lt;=  ( INDEX($P$19:$Q$114,MATCH($E$16,$P$19:$P$114,0),2) )), $F$16, ""), ""),"")</f>
        <v/>
      </c>
      <c r="AA19" s="14" t="str">
        <f>IF($D$6="Vertical", "A1", "A1")</f>
        <v>A1</v>
      </c>
      <c r="AB19" s="14">
        <v>66</v>
      </c>
      <c r="AC19" s="14" t="str">
        <f>IF(SUM(IF(AE19&lt;&gt;"",1,0),IF(AF19&lt;&gt;"",1),IF(AG19&lt;&gt;"",1),IF(AH19&lt;&gt;"",1), IF(AI19 &lt;&gt; "", 1), IF(AJ19 &lt;&gt; "", 1)) &gt; 1, "Y", "N")</f>
        <v>N</v>
      </c>
      <c r="AD19" s="14" t="str">
        <f>AA19</f>
        <v>A1</v>
      </c>
      <c r="AE19" s="14" t="str">
        <f>IFERROR(IF(INDEX($Q$19:$Q$114, MATCH(AD19, $P$19:$P$114, 0))&gt;=(INDEX($P$19:$Q$114,MATCH($D$33,$P$19:$P$114,0),2)), IF((INDEX($Q$19:$Q$114, MATCH(AD19, $P$19:$P$114, 0) ) &lt;=  ( INDEX($P$19:$Q$114,MATCH($E$33,$P$19:$P$114,0),2) )), $F$33, ""), ""),"")</f>
        <v/>
      </c>
      <c r="AF19" s="14" t="str">
        <f>IFERROR(IF(INDEX($Q$19:$Q$114, MATCH(AD19, $P$19:$P$114, 0))&gt;=(INDEX($P$19:$Q$114,MATCH($D$34,$P$19:$P$114,0),2)), IF((INDEX($Q$19:$Q$114, MATCH(AD19, $P$19:$P$114, 0) ) &lt;=  ( INDEX($P$19:$Q$114,MATCH($E$34,$P$19:$P$114,0),2) )), $F$34, ""),""),"")</f>
        <v/>
      </c>
      <c r="AG19" s="14" t="str">
        <f>IFERROR(IF(INDEX($Q$19:$Q$114, MATCH(AD19, $P$19:$P$114, 0))&gt;=(INDEX($P$19:$Q$114,MATCH($D$35,$P$19:$P$114,0),2)), IF((INDEX($Q$19:$Q$114, MATCH(AD19, $P$19:$P$114, 0) ) &lt;=  ( INDEX($P$19:$Q$114,MATCH($E$35,$P$19:$P$114,0),2) )), $F$35, ""), ""),"")</f>
        <v/>
      </c>
      <c r="AH19" s="14" t="str">
        <f>IFERROR(IF(INDEX($Q$19:$Q$114, MATCH(AD19, $P$19:$P$114, 0))&gt;=(INDEX($P$19:$Q$114,MATCH($D$36,$P$19:$P$114,0),2)), IF((INDEX($Q$19:$Q$114, MATCH(AD19, $P$19:$P$114, 0) ) &lt;=  ( INDEX($P$19:$Q$114,MATCH($E$36,$P$19:$P$114,0),2) )), $F$36, ""), ""),"")</f>
        <v/>
      </c>
      <c r="AI19" s="14" t="str">
        <f>IFERROR(IF(INDEX($Q$19:$Q$114, MATCH(AD19, $P$19:$P$114, 0))&gt;=(INDEX($P$19:$Q$114,MATCH($D$37,$P$19:$P$114,0),2)), IF((INDEX($Q$19:$Q$114, MATCH(AD19, $P$19:$P$114, 0) ) &lt;=  ( INDEX($P$19:$Q$114,MATCH($E$37,$P$19:$P$114,0),2) )), $F$37, ""), ""),"")</f>
        <v/>
      </c>
      <c r="AJ19" s="19" t="str">
        <f>IFERROR(IF(INDEX($Q$19:$Q$114, MATCH(AD19, $P$19:$P$114, 0))&gt;=(INDEX($P$19:$Q$114,MATCH($D$38,$P$19:$P$114,0),2)), IF((INDEX($Q$19:$Q$114, MATCH(AD19, $P$19:$P$114, 0) ) &lt;=  ( INDEX($P$19:$Q$114,MATCH($E$38,$P$19:$P$114,0),2) )), $F$38, ""), ""),"")</f>
        <v/>
      </c>
    </row>
    <row r="20" spans="1:36" ht="24" customHeight="1">
      <c r="B20" s="36" t="s">
        <v>1</v>
      </c>
      <c r="C20" s="38" t="str">
        <f t="shared" si="0"/>
        <v>premix</v>
      </c>
      <c r="D20" s="38" t="str">
        <f t="shared" si="0"/>
        <v>premix</v>
      </c>
      <c r="E20" s="38" t="str">
        <f t="shared" si="0"/>
        <v>premix</v>
      </c>
      <c r="F20" s="38" t="str">
        <f t="shared" si="0"/>
        <v>premix</v>
      </c>
      <c r="G20" s="38" t="str">
        <f t="shared" si="0"/>
        <v>premix</v>
      </c>
      <c r="H20" s="38" t="str">
        <f t="shared" si="0"/>
        <v>premix</v>
      </c>
      <c r="I20" s="38" t="str">
        <f t="shared" si="0"/>
        <v>premix</v>
      </c>
      <c r="J20" s="38" t="str">
        <f t="shared" si="0"/>
        <v>premix</v>
      </c>
      <c r="K20" s="38" t="str">
        <f t="shared" si="0"/>
        <v>premix</v>
      </c>
      <c r="L20" s="38" t="str">
        <f t="shared" si="0"/>
        <v>premix</v>
      </c>
      <c r="M20" s="38" t="str">
        <f t="shared" si="0"/>
        <v>premix</v>
      </c>
      <c r="N20" s="6" t="str">
        <f t="shared" si="0"/>
        <v>premix</v>
      </c>
      <c r="P20" s="14" t="str">
        <f>IF($D$6="Vertical", "B1", "A2")</f>
        <v>A2</v>
      </c>
      <c r="Q20" s="14">
        <v>67</v>
      </c>
      <c r="R20" s="14" t="str">
        <f t="shared" ref="R20:R83" si="1">IF(SUM(IF(T20&lt;&gt;"",1,0),IF(U20&lt;&gt;"",1),IF(V20&lt;&gt;"",1),IF(W20&lt;&gt;"",1), IF(X20 &lt;&gt; "", 1), IF(Y20 &lt;&gt; "", 1)) &gt; 1, "Y", "N")</f>
        <v>N</v>
      </c>
      <c r="S20" s="14" t="str">
        <f t="shared" ref="S20:S83" si="2">P20</f>
        <v>A2</v>
      </c>
      <c r="T20" s="14" t="str">
        <f t="shared" ref="T20:T83" si="3">IFERROR(IF(INDEX($Q$19:$Q$114, MATCH(S20, $P$19:$P$114, 0))&gt;=(INDEX($P$19:$Q$114,MATCH($D$11,$P$19:$P$114,0),2)), IF((INDEX($Q$19:$Q$114, MATCH(S20, $P$19:$P$114, 0)) ) &lt;=  ( INDEX($P$19:$Q$114,MATCH($E$11,$P$19:$P$114,0),2) ), $F$11, ""), ""),"")</f>
        <v>premix</v>
      </c>
      <c r="U20" s="14" t="str">
        <f t="shared" ref="U20:U83" si="4">IFERROR(IF(INDEX($Q$19:$Q$114, MATCH(S20, $P$19:$P$114, 0))&gt;=(INDEX($P$19:$Q$114,MATCH($D$12,$P$19:$P$114,0),2)), IF((INDEX($Q$19:$Q$114, MATCH(S20, $P$19:$P$114, 0)) ) &lt;=  ( INDEX($P$19:$Q$114,MATCH($E$12,$P$19:$P$114,0),2) ), $F$12, ""),""),"")</f>
        <v/>
      </c>
      <c r="V20" s="14" t="str">
        <f t="shared" ref="V20:V83" si="5">IFERROR(IF(INDEX($Q$19:$Q$114, MATCH(S20, $P$19:$P$114, 0))&gt;=(INDEX($P$19:$Q$114,MATCH($D$13,$P$19:$P$114,0),2)), IF((INDEX($Q$19:$Q$114, MATCH(S20, $P$19:$P$114, 0) ) &lt;=  ( INDEX($P$19:$Q$114,MATCH($E$13,$P$19:$P$114,0),2) )), $F$13, ""), ""),"")</f>
        <v/>
      </c>
      <c r="W20" s="14" t="str">
        <f t="shared" ref="W20:W83" si="6">IFERROR(IF(INDEX($Q$19:$Q$114, MATCH(S20, $P$19:$P$114, 0))&gt;=(INDEX($P$19:$Q$114,MATCH($D$14,$P$19:$P$114,0),2)), IF((INDEX($Q$19:$Q$114, MATCH(S20, $P$19:$P$114, 0) ) &lt;=  ( INDEX($P$19:$Q$114,MATCH($E$14,$P$19:$P$114,0),2) )), $F$14, ""), ""),"")</f>
        <v/>
      </c>
      <c r="X20" s="14" t="str">
        <f t="shared" ref="X20:X83" si="7">IFERROR(IF(INDEX($Q$19:$Q$114, MATCH(S20, $P$19:$P$114, 0))&gt;=(INDEX($P$19:$Q$114,MATCH($D$15,$P$19:$P$114,0),2)), IF((INDEX($Q$19:$Q$114, MATCH(S20, $P$19:$P$114, 0) ) &lt;=  ( INDEX($P$19:$Q$114,MATCH($E$15,$P$19:$P$114,0),2) )), $F$15, ""), ""),"")</f>
        <v/>
      </c>
      <c r="Y20" s="19" t="str">
        <f t="shared" ref="Y20:Y83" si="8">IFERROR(IF(INDEX($Q$19:$Q$114, MATCH(S20, $P$19:$P$114, 0))&gt;=(INDEX($P$19:$Q$114,MATCH($D$16,$P$19:$P$114,0),2)), IF((INDEX($Q$19:$Q$114, MATCH(S20, $P$19:$P$114, 0) ) &lt;=  ( INDEX($P$19:$Q$114,MATCH($E$16,$P$19:$P$114,0),2) )), $F$16, ""), ""),"")</f>
        <v/>
      </c>
      <c r="AA20" s="14" t="str">
        <f>IF($D$6="Vertical", "B1", "A2")</f>
        <v>A2</v>
      </c>
      <c r="AB20" s="14">
        <v>67</v>
      </c>
      <c r="AC20" s="14" t="str">
        <f t="shared" ref="AC20:AC83" si="9">IF(SUM(IF(AE20&lt;&gt;"",1,0),IF(AF20&lt;&gt;"",1),IF(AG20&lt;&gt;"",1),IF(AH20&lt;&gt;"",1), IF(AI20 &lt;&gt; "", 1), IF(AJ20 &lt;&gt; "", 1)) &gt; 1, "Y", "N")</f>
        <v>N</v>
      </c>
      <c r="AD20" s="14" t="str">
        <f t="shared" ref="AD20:AD83" si="10">AA20</f>
        <v>A2</v>
      </c>
      <c r="AE20" s="14" t="str">
        <f t="shared" ref="AE20:AE83" si="11">IFERROR(IF(INDEX($Q$19:$Q$114, MATCH(AD20, $P$19:$P$114, 0))&gt;=(INDEX($P$19:$Q$114,MATCH($D$33,$P$19:$P$114,0),2)), IF((INDEX($Q$19:$Q$114, MATCH(AD20, $P$19:$P$114, 0) ) &lt;=  ( INDEX($P$19:$Q$114,MATCH($E$33,$P$19:$P$114,0),2) )), $F$33, ""), ""),"")</f>
        <v/>
      </c>
      <c r="AF20" s="14" t="str">
        <f t="shared" ref="AF20:AF83" si="12">IFERROR(IF(INDEX($Q$19:$Q$114, MATCH(AD20, $P$19:$P$114, 0))&gt;=(INDEX($P$19:$Q$114,MATCH($D$34,$P$19:$P$114,0),2)), IF((INDEX($Q$19:$Q$114, MATCH(AD20, $P$19:$P$114, 0) ) &lt;=  ( INDEX($P$19:$Q$114,MATCH($E$34,$P$19:$P$114,0),2) )), $F$34, ""),""),"")</f>
        <v/>
      </c>
      <c r="AG20" s="14" t="str">
        <f t="shared" ref="AG20:AG83" si="13">IFERROR(IF(INDEX($Q$19:$Q$114, MATCH(AD20, $P$19:$P$114, 0))&gt;=(INDEX($P$19:$Q$114,MATCH($D$35,$P$19:$P$114,0),2)), IF((INDEX($Q$19:$Q$114, MATCH(AD20, $P$19:$P$114, 0) ) &lt;=  ( INDEX($P$19:$Q$114,MATCH($E$35,$P$19:$P$114,0),2) )), $F$35, ""), ""),"")</f>
        <v/>
      </c>
      <c r="AH20" s="14" t="str">
        <f t="shared" ref="AH20:AH83" si="14">IFERROR(IF(INDEX($Q$19:$Q$114, MATCH(AD20, $P$19:$P$114, 0))&gt;=(INDEX($P$19:$Q$114,MATCH($D$36,$P$19:$P$114,0),2)), IF((INDEX($Q$19:$Q$114, MATCH(AD20, $P$19:$P$114, 0) ) &lt;=  ( INDEX($P$19:$Q$114,MATCH($E$36,$P$19:$P$114,0),2) )), $F$36, ""), ""),"")</f>
        <v/>
      </c>
      <c r="AI20" s="14" t="str">
        <f t="shared" ref="AI20:AI83" si="15">IFERROR(IF(INDEX($Q$19:$Q$114, MATCH(AD20, $P$19:$P$114, 0))&gt;=(INDEX($P$19:$Q$114,MATCH($D$37,$P$19:$P$114,0),2)), IF((INDEX($Q$19:$Q$114, MATCH(AD20, $P$19:$P$114, 0) ) &lt;=  ( INDEX($P$19:$Q$114,MATCH($E$37,$P$19:$P$114,0),2) )), $F$37, ""), ""),"")</f>
        <v/>
      </c>
      <c r="AJ20" s="19" t="str">
        <f t="shared" ref="AJ20:AJ83" si="16">IFERROR(IF(INDEX($Q$19:$Q$114, MATCH(AD20, $P$19:$P$114, 0))&gt;=(INDEX($P$19:$Q$114,MATCH($D$38,$P$19:$P$114,0),2)), IF((INDEX($Q$19:$Q$114, MATCH(AD20, $P$19:$P$114, 0) ) &lt;=  ( INDEX($P$19:$Q$114,MATCH($E$38,$P$19:$P$114,0),2) )), $F$38, ""), ""),"")</f>
        <v/>
      </c>
    </row>
    <row r="21" spans="1:36" ht="24" customHeight="1">
      <c r="B21" s="36" t="s">
        <v>2</v>
      </c>
      <c r="C21" s="38" t="str">
        <f t="shared" si="0"/>
        <v>premix</v>
      </c>
      <c r="D21" s="38" t="str">
        <f t="shared" si="0"/>
        <v>premix</v>
      </c>
      <c r="E21" s="38" t="str">
        <f t="shared" si="0"/>
        <v>premix</v>
      </c>
      <c r="F21" s="38" t="str">
        <f t="shared" si="0"/>
        <v>premix</v>
      </c>
      <c r="G21" s="38" t="str">
        <f t="shared" si="0"/>
        <v>premix</v>
      </c>
      <c r="H21" s="38" t="str">
        <f t="shared" si="0"/>
        <v>premix</v>
      </c>
      <c r="I21" s="38" t="str">
        <f t="shared" si="0"/>
        <v>premix</v>
      </c>
      <c r="J21" s="38" t="str">
        <f t="shared" si="0"/>
        <v>premix</v>
      </c>
      <c r="K21" s="38" t="str">
        <f t="shared" si="0"/>
        <v>premix</v>
      </c>
      <c r="L21" s="38" t="str">
        <f t="shared" si="0"/>
        <v>premix</v>
      </c>
      <c r="M21" s="38" t="str">
        <f t="shared" si="0"/>
        <v>premix</v>
      </c>
      <c r="N21" s="6" t="str">
        <f t="shared" si="0"/>
        <v>premix</v>
      </c>
      <c r="P21" s="14" t="str">
        <f>IF($D$6="Vertical", "C1", "A3")</f>
        <v>A3</v>
      </c>
      <c r="Q21" s="14">
        <v>68</v>
      </c>
      <c r="R21" s="14" t="str">
        <f t="shared" si="1"/>
        <v>N</v>
      </c>
      <c r="S21" s="14" t="str">
        <f t="shared" si="2"/>
        <v>A3</v>
      </c>
      <c r="T21" s="14" t="str">
        <f t="shared" si="3"/>
        <v>premix</v>
      </c>
      <c r="U21" s="14" t="str">
        <f t="shared" si="4"/>
        <v/>
      </c>
      <c r="V21" s="14" t="str">
        <f t="shared" si="5"/>
        <v/>
      </c>
      <c r="W21" s="14" t="str">
        <f t="shared" si="6"/>
        <v/>
      </c>
      <c r="X21" s="14" t="str">
        <f t="shared" si="7"/>
        <v/>
      </c>
      <c r="Y21" s="19" t="str">
        <f t="shared" si="8"/>
        <v/>
      </c>
      <c r="AA21" s="14" t="str">
        <f>IF($D$6="Vertical", "C1", "A3")</f>
        <v>A3</v>
      </c>
      <c r="AB21" s="14">
        <v>68</v>
      </c>
      <c r="AC21" s="14" t="str">
        <f t="shared" si="9"/>
        <v>N</v>
      </c>
      <c r="AD21" s="14" t="str">
        <f t="shared" si="10"/>
        <v>A3</v>
      </c>
      <c r="AE21" s="14" t="str">
        <f t="shared" si="11"/>
        <v/>
      </c>
      <c r="AF21" s="14" t="str">
        <f t="shared" si="12"/>
        <v/>
      </c>
      <c r="AG21" s="14" t="str">
        <f t="shared" si="13"/>
        <v/>
      </c>
      <c r="AH21" s="14" t="str">
        <f t="shared" si="14"/>
        <v/>
      </c>
      <c r="AI21" s="14" t="str">
        <f t="shared" si="15"/>
        <v/>
      </c>
      <c r="AJ21" s="19" t="str">
        <f t="shared" si="16"/>
        <v/>
      </c>
    </row>
    <row r="22" spans="1:36" ht="24" customHeight="1">
      <c r="B22" s="36" t="s">
        <v>3</v>
      </c>
      <c r="C22" s="38" t="str">
        <f t="shared" si="0"/>
        <v>premix</v>
      </c>
      <c r="D22" s="38" t="str">
        <f t="shared" si="0"/>
        <v>premix</v>
      </c>
      <c r="E22" s="38" t="str">
        <f t="shared" si="0"/>
        <v>premix</v>
      </c>
      <c r="F22" s="38" t="str">
        <f t="shared" si="0"/>
        <v>premix</v>
      </c>
      <c r="G22" s="38" t="str">
        <f t="shared" si="0"/>
        <v>premix</v>
      </c>
      <c r="H22" s="38" t="str">
        <f t="shared" si="0"/>
        <v>premix</v>
      </c>
      <c r="I22" s="38" t="str">
        <f t="shared" si="0"/>
        <v>premix</v>
      </c>
      <c r="J22" s="38" t="str">
        <f t="shared" si="0"/>
        <v>premix</v>
      </c>
      <c r="K22" s="38" t="str">
        <f t="shared" si="0"/>
        <v>premix</v>
      </c>
      <c r="L22" s="38" t="str">
        <f t="shared" si="0"/>
        <v>premix</v>
      </c>
      <c r="M22" s="38" t="str">
        <f t="shared" si="0"/>
        <v>premix</v>
      </c>
      <c r="N22" s="6" t="str">
        <f t="shared" si="0"/>
        <v>premix</v>
      </c>
      <c r="P22" s="14" t="str">
        <f>IF($D$6="Vertical", "D1", "A4")</f>
        <v>A4</v>
      </c>
      <c r="Q22" s="14">
        <v>69</v>
      </c>
      <c r="R22" s="14" t="str">
        <f t="shared" si="1"/>
        <v>N</v>
      </c>
      <c r="S22" s="14" t="str">
        <f t="shared" si="2"/>
        <v>A4</v>
      </c>
      <c r="T22" s="14" t="str">
        <f t="shared" si="3"/>
        <v>premix</v>
      </c>
      <c r="U22" s="14" t="str">
        <f t="shared" si="4"/>
        <v/>
      </c>
      <c r="V22" s="14" t="str">
        <f t="shared" si="5"/>
        <v/>
      </c>
      <c r="W22" s="14" t="str">
        <f t="shared" si="6"/>
        <v/>
      </c>
      <c r="X22" s="14" t="str">
        <f t="shared" si="7"/>
        <v/>
      </c>
      <c r="Y22" s="19" t="str">
        <f t="shared" si="8"/>
        <v/>
      </c>
      <c r="AA22" s="14" t="str">
        <f>IF($D$6="Vertical", "D1", "A4")</f>
        <v>A4</v>
      </c>
      <c r="AB22" s="14">
        <v>69</v>
      </c>
      <c r="AC22" s="14" t="str">
        <f t="shared" si="9"/>
        <v>N</v>
      </c>
      <c r="AD22" s="14" t="str">
        <f t="shared" si="10"/>
        <v>A4</v>
      </c>
      <c r="AE22" s="14" t="str">
        <f t="shared" si="11"/>
        <v/>
      </c>
      <c r="AF22" s="14" t="str">
        <f t="shared" si="12"/>
        <v/>
      </c>
      <c r="AG22" s="14" t="str">
        <f t="shared" si="13"/>
        <v/>
      </c>
      <c r="AH22" s="14" t="str">
        <f t="shared" si="14"/>
        <v/>
      </c>
      <c r="AI22" s="14" t="str">
        <f t="shared" si="15"/>
        <v/>
      </c>
      <c r="AJ22" s="19" t="str">
        <f t="shared" si="16"/>
        <v/>
      </c>
    </row>
    <row r="23" spans="1:36" ht="24" customHeight="1">
      <c r="B23" s="36" t="s">
        <v>4</v>
      </c>
      <c r="C23" s="38" t="str">
        <f t="shared" si="0"/>
        <v>premix</v>
      </c>
      <c r="D23" s="38" t="str">
        <f t="shared" si="0"/>
        <v>premix</v>
      </c>
      <c r="E23" s="38" t="str">
        <f t="shared" si="0"/>
        <v>premix</v>
      </c>
      <c r="F23" s="38" t="str">
        <f t="shared" si="0"/>
        <v>premix</v>
      </c>
      <c r="G23" s="38" t="str">
        <f t="shared" si="0"/>
        <v>premix</v>
      </c>
      <c r="H23" s="38" t="str">
        <f t="shared" si="0"/>
        <v>premix</v>
      </c>
      <c r="I23" s="38" t="str">
        <f t="shared" si="0"/>
        <v>premix</v>
      </c>
      <c r="J23" s="38" t="str">
        <f t="shared" si="0"/>
        <v>premix</v>
      </c>
      <c r="K23" s="38" t="str">
        <f t="shared" si="0"/>
        <v>premix</v>
      </c>
      <c r="L23" s="38" t="str">
        <f t="shared" si="0"/>
        <v>premix</v>
      </c>
      <c r="M23" s="38" t="str">
        <f t="shared" si="0"/>
        <v>premix</v>
      </c>
      <c r="N23" s="6" t="str">
        <f t="shared" si="0"/>
        <v>premix</v>
      </c>
      <c r="P23" s="14" t="str">
        <f>IF($D$6="Vertical", "E1", "A5")</f>
        <v>A5</v>
      </c>
      <c r="Q23" s="14">
        <v>70</v>
      </c>
      <c r="R23" s="14" t="str">
        <f t="shared" si="1"/>
        <v>N</v>
      </c>
      <c r="S23" s="14" t="str">
        <f t="shared" si="2"/>
        <v>A5</v>
      </c>
      <c r="T23" s="14" t="str">
        <f t="shared" si="3"/>
        <v>premix</v>
      </c>
      <c r="U23" s="14" t="str">
        <f t="shared" si="4"/>
        <v/>
      </c>
      <c r="V23" s="14" t="str">
        <f t="shared" si="5"/>
        <v/>
      </c>
      <c r="W23" s="14" t="str">
        <f t="shared" si="6"/>
        <v/>
      </c>
      <c r="X23" s="14" t="str">
        <f t="shared" si="7"/>
        <v/>
      </c>
      <c r="Y23" s="19" t="str">
        <f t="shared" si="8"/>
        <v/>
      </c>
      <c r="AA23" s="14" t="str">
        <f>IF($D$6="Vertical", "E1", "A5")</f>
        <v>A5</v>
      </c>
      <c r="AB23" s="14">
        <v>70</v>
      </c>
      <c r="AC23" s="14" t="str">
        <f t="shared" si="9"/>
        <v>N</v>
      </c>
      <c r="AD23" s="14" t="str">
        <f t="shared" si="10"/>
        <v>A5</v>
      </c>
      <c r="AE23" s="14" t="str">
        <f t="shared" si="11"/>
        <v/>
      </c>
      <c r="AF23" s="14" t="str">
        <f t="shared" si="12"/>
        <v/>
      </c>
      <c r="AG23" s="14" t="str">
        <f t="shared" si="13"/>
        <v/>
      </c>
      <c r="AH23" s="14" t="str">
        <f t="shared" si="14"/>
        <v/>
      </c>
      <c r="AI23" s="14" t="str">
        <f t="shared" si="15"/>
        <v/>
      </c>
      <c r="AJ23" s="19" t="str">
        <f t="shared" si="16"/>
        <v/>
      </c>
    </row>
    <row r="24" spans="1:36" ht="24" customHeight="1">
      <c r="B24" s="36" t="s">
        <v>5</v>
      </c>
      <c r="C24" s="38" t="str">
        <f t="shared" si="0"/>
        <v>premix</v>
      </c>
      <c r="D24" s="38" t="str">
        <f t="shared" si="0"/>
        <v>premix</v>
      </c>
      <c r="E24" s="38" t="str">
        <f t="shared" si="0"/>
        <v>premix</v>
      </c>
      <c r="F24" s="38" t="str">
        <f t="shared" si="0"/>
        <v>premix</v>
      </c>
      <c r="G24" s="38" t="str">
        <f t="shared" si="0"/>
        <v>premix</v>
      </c>
      <c r="H24" s="38" t="str">
        <f t="shared" si="0"/>
        <v>premix</v>
      </c>
      <c r="I24" s="38" t="str">
        <f t="shared" si="0"/>
        <v>premix</v>
      </c>
      <c r="J24" s="38" t="str">
        <f t="shared" si="0"/>
        <v>premix</v>
      </c>
      <c r="K24" s="38" t="str">
        <f t="shared" si="0"/>
        <v>premix</v>
      </c>
      <c r="L24" s="38" t="str">
        <f t="shared" si="0"/>
        <v>premix</v>
      </c>
      <c r="M24" s="38" t="str">
        <f t="shared" si="0"/>
        <v>premix</v>
      </c>
      <c r="N24" s="6" t="str">
        <f t="shared" si="0"/>
        <v>premix</v>
      </c>
      <c r="P24" s="14" t="str">
        <f>IF($D$6="Vertical", "F1", "A6")</f>
        <v>A6</v>
      </c>
      <c r="Q24" s="14">
        <v>71</v>
      </c>
      <c r="R24" s="14" t="str">
        <f t="shared" si="1"/>
        <v>N</v>
      </c>
      <c r="S24" s="14" t="str">
        <f t="shared" si="2"/>
        <v>A6</v>
      </c>
      <c r="T24" s="14" t="str">
        <f t="shared" si="3"/>
        <v>premix</v>
      </c>
      <c r="U24" s="14" t="str">
        <f t="shared" si="4"/>
        <v/>
      </c>
      <c r="V24" s="14" t="str">
        <f t="shared" si="5"/>
        <v/>
      </c>
      <c r="W24" s="14" t="str">
        <f t="shared" si="6"/>
        <v/>
      </c>
      <c r="X24" s="14" t="str">
        <f t="shared" si="7"/>
        <v/>
      </c>
      <c r="Y24" s="19" t="str">
        <f t="shared" si="8"/>
        <v/>
      </c>
      <c r="AA24" s="14" t="str">
        <f>IF($D$6="Vertical", "F1", "A6")</f>
        <v>A6</v>
      </c>
      <c r="AB24" s="14">
        <v>71</v>
      </c>
      <c r="AC24" s="14" t="str">
        <f t="shared" si="9"/>
        <v>N</v>
      </c>
      <c r="AD24" s="14" t="str">
        <f t="shared" si="10"/>
        <v>A6</v>
      </c>
      <c r="AE24" s="14" t="str">
        <f t="shared" si="11"/>
        <v/>
      </c>
      <c r="AF24" s="14" t="str">
        <f t="shared" si="12"/>
        <v/>
      </c>
      <c r="AG24" s="14" t="str">
        <f t="shared" si="13"/>
        <v/>
      </c>
      <c r="AH24" s="14" t="str">
        <f t="shared" si="14"/>
        <v/>
      </c>
      <c r="AI24" s="14" t="str">
        <f t="shared" si="15"/>
        <v/>
      </c>
      <c r="AJ24" s="19" t="str">
        <f t="shared" si="16"/>
        <v/>
      </c>
    </row>
    <row r="25" spans="1:36" ht="24" customHeight="1">
      <c r="B25" s="36" t="s">
        <v>6</v>
      </c>
      <c r="C25" s="38" t="str">
        <f t="shared" si="0"/>
        <v>premix</v>
      </c>
      <c r="D25" s="38" t="str">
        <f t="shared" si="0"/>
        <v>premix</v>
      </c>
      <c r="E25" s="38" t="str">
        <f t="shared" si="0"/>
        <v>premix</v>
      </c>
      <c r="F25" s="38" t="str">
        <f t="shared" si="0"/>
        <v>premix</v>
      </c>
      <c r="G25" s="38" t="str">
        <f t="shared" si="0"/>
        <v>premix</v>
      </c>
      <c r="H25" s="38" t="str">
        <f t="shared" si="0"/>
        <v>premix</v>
      </c>
      <c r="I25" s="38" t="str">
        <f t="shared" si="0"/>
        <v>premix</v>
      </c>
      <c r="J25" s="38" t="str">
        <f t="shared" si="0"/>
        <v>premix</v>
      </c>
      <c r="K25" s="38" t="str">
        <f t="shared" si="0"/>
        <v>premix</v>
      </c>
      <c r="L25" s="38" t="str">
        <f>IFERROR(IF(INDEX($S$19:$Y$114,MATCH(CONCATENATE($B25,L$18),$S$19:$S$114,0),2)="",IF(INDEX($S$19:$Y$114,MATCH(CONCATENATE($B25,L$18),$S$19:$S$114,0),3)="",IF(INDEX($S$19:$Y$114,MATCH(CONCATENATE($B25,L$18),$S$19:$S$114,0),4)="",IF(INDEX($S$19:$Y$114,MATCH(CONCATENATE($B25,L$18),$S$19:$S$114,0),5)="",IF(INDEX($S$19:$Y$114,MATCH(CONCATENATE($B25,L$18),$S$19:$S$114,0),6)="",IF(INDEX($S$19:$Y$114,MATCH(CONCATENATE($B25,L$18),$S$19:$S$114,0),7)="","",INDEX($S$19:$Y$114,MATCH(CONCATENATE($B25,L$18),$S$19:$S$114,0),7)),INDEX($S$19:$Y$114,MATCH(CONCATENATE($B25,L$18),$S$19:$S$114,0),6)),INDEX($S$19:$Y$114,MATCH(CONCATENATE($B25,L$18),$S$19:$S$114,0),5)),INDEX($S$19:$Y$114,MATCH(CONCATENATE($B25,L$18),$S$19:$S$114,0),4)),INDEX($S$19:$Y$114,MATCH(CONCATENATE($B25,L$18),$S$19:$S$114,0),3)),INDEX($S$19:$Y$114,MATCH(CONCATENATE($B25,L$18),$S$19:$S$114,0),2)), "")</f>
        <v>premix</v>
      </c>
      <c r="M25" s="38" t="str">
        <f t="shared" si="0"/>
        <v>premix</v>
      </c>
      <c r="N25" s="6" t="str">
        <f t="shared" si="0"/>
        <v>premix</v>
      </c>
      <c r="P25" s="14" t="str">
        <f>IF($D$6="Vertical", "G1", "A7")</f>
        <v>A7</v>
      </c>
      <c r="Q25" s="14">
        <v>72</v>
      </c>
      <c r="R25" s="14" t="str">
        <f t="shared" si="1"/>
        <v>N</v>
      </c>
      <c r="S25" s="14" t="str">
        <f t="shared" si="2"/>
        <v>A7</v>
      </c>
      <c r="T25" s="14" t="str">
        <f t="shared" si="3"/>
        <v>premix</v>
      </c>
      <c r="U25" s="14" t="str">
        <f t="shared" si="4"/>
        <v/>
      </c>
      <c r="V25" s="14" t="str">
        <f t="shared" si="5"/>
        <v/>
      </c>
      <c r="W25" s="14" t="str">
        <f t="shared" si="6"/>
        <v/>
      </c>
      <c r="X25" s="14" t="str">
        <f t="shared" si="7"/>
        <v/>
      </c>
      <c r="Y25" s="19" t="str">
        <f t="shared" si="8"/>
        <v/>
      </c>
      <c r="AA25" s="14" t="str">
        <f>IF($D$6="Vertical", "G1", "A7")</f>
        <v>A7</v>
      </c>
      <c r="AB25" s="14">
        <v>72</v>
      </c>
      <c r="AC25" s="14" t="str">
        <f t="shared" si="9"/>
        <v>N</v>
      </c>
      <c r="AD25" s="14" t="str">
        <f t="shared" si="10"/>
        <v>A7</v>
      </c>
      <c r="AE25" s="14" t="str">
        <f t="shared" si="11"/>
        <v/>
      </c>
      <c r="AF25" s="14" t="str">
        <f t="shared" si="12"/>
        <v/>
      </c>
      <c r="AG25" s="14" t="str">
        <f t="shared" si="13"/>
        <v/>
      </c>
      <c r="AH25" s="14" t="str">
        <f t="shared" si="14"/>
        <v/>
      </c>
      <c r="AI25" s="14" t="str">
        <f t="shared" si="15"/>
        <v/>
      </c>
      <c r="AJ25" s="19" t="str">
        <f t="shared" si="16"/>
        <v/>
      </c>
    </row>
    <row r="26" spans="1:36" ht="24" customHeight="1" thickBot="1">
      <c r="B26" s="20" t="s">
        <v>7</v>
      </c>
      <c r="C26" s="39" t="str">
        <f t="shared" si="0"/>
        <v>premix</v>
      </c>
      <c r="D26" s="39" t="str">
        <f t="shared" si="0"/>
        <v>premix</v>
      </c>
      <c r="E26" s="39" t="str">
        <f t="shared" si="0"/>
        <v>premix</v>
      </c>
      <c r="F26" s="39" t="str">
        <f t="shared" si="0"/>
        <v>premix</v>
      </c>
      <c r="G26" s="39" t="str">
        <f t="shared" si="0"/>
        <v>premix</v>
      </c>
      <c r="H26" s="39" t="str">
        <f t="shared" si="0"/>
        <v>premix</v>
      </c>
      <c r="I26" s="39" t="str">
        <f t="shared" si="0"/>
        <v>premix</v>
      </c>
      <c r="J26" s="39" t="str">
        <f t="shared" si="0"/>
        <v>premix</v>
      </c>
      <c r="K26" s="39" t="str">
        <f t="shared" si="0"/>
        <v>premix</v>
      </c>
      <c r="L26" s="39" t="str">
        <f t="shared" si="0"/>
        <v>premix</v>
      </c>
      <c r="M26" s="39" t="str">
        <f t="shared" si="0"/>
        <v>premix</v>
      </c>
      <c r="N26" s="8" t="str">
        <f t="shared" si="0"/>
        <v>premix</v>
      </c>
      <c r="P26" s="14" t="str">
        <f>IF($D$6="Vertical", "H1", "A8")</f>
        <v>A8</v>
      </c>
      <c r="Q26" s="14">
        <v>73</v>
      </c>
      <c r="R26" s="14" t="str">
        <f t="shared" si="1"/>
        <v>N</v>
      </c>
      <c r="S26" s="14" t="str">
        <f t="shared" si="2"/>
        <v>A8</v>
      </c>
      <c r="T26" s="14" t="str">
        <f t="shared" si="3"/>
        <v>premix</v>
      </c>
      <c r="U26" s="14" t="str">
        <f t="shared" si="4"/>
        <v/>
      </c>
      <c r="V26" s="14" t="str">
        <f t="shared" si="5"/>
        <v/>
      </c>
      <c r="W26" s="14" t="str">
        <f t="shared" si="6"/>
        <v/>
      </c>
      <c r="X26" s="14" t="str">
        <f t="shared" si="7"/>
        <v/>
      </c>
      <c r="Y26" s="19" t="str">
        <f t="shared" si="8"/>
        <v/>
      </c>
      <c r="AA26" s="14" t="str">
        <f>IF($D$6="Vertical", "H1", "A8")</f>
        <v>A8</v>
      </c>
      <c r="AB26" s="14">
        <v>73</v>
      </c>
      <c r="AC26" s="14" t="str">
        <f t="shared" si="9"/>
        <v>N</v>
      </c>
      <c r="AD26" s="14" t="str">
        <f t="shared" si="10"/>
        <v>A8</v>
      </c>
      <c r="AE26" s="14" t="str">
        <f t="shared" si="11"/>
        <v/>
      </c>
      <c r="AF26" s="14" t="str">
        <f t="shared" si="12"/>
        <v/>
      </c>
      <c r="AG26" s="14" t="str">
        <f t="shared" si="13"/>
        <v/>
      </c>
      <c r="AH26" s="14" t="str">
        <f t="shared" si="14"/>
        <v/>
      </c>
      <c r="AI26" s="14" t="str">
        <f t="shared" si="15"/>
        <v/>
      </c>
      <c r="AJ26" s="19" t="str">
        <f t="shared" si="16"/>
        <v/>
      </c>
    </row>
    <row r="27" spans="1:36" hidden="1">
      <c r="P27" s="14" t="str">
        <f>IF($D$6="Vertical", "A2", "A9")</f>
        <v>A9</v>
      </c>
      <c r="Q27" s="14">
        <v>74</v>
      </c>
      <c r="R27" s="14" t="str">
        <f t="shared" si="1"/>
        <v>N</v>
      </c>
      <c r="S27" s="14" t="str">
        <f t="shared" si="2"/>
        <v>A9</v>
      </c>
      <c r="T27" s="14" t="str">
        <f t="shared" si="3"/>
        <v>premix</v>
      </c>
      <c r="U27" s="14" t="str">
        <f t="shared" si="4"/>
        <v/>
      </c>
      <c r="V27" s="14" t="str">
        <f t="shared" si="5"/>
        <v/>
      </c>
      <c r="W27" s="14" t="str">
        <f t="shared" si="6"/>
        <v/>
      </c>
      <c r="X27" s="14" t="str">
        <f t="shared" si="7"/>
        <v/>
      </c>
      <c r="Y27" s="19" t="str">
        <f t="shared" si="8"/>
        <v/>
      </c>
      <c r="AA27" s="14" t="str">
        <f>IF($D$6="Vertical", "A2", "A9")</f>
        <v>A9</v>
      </c>
      <c r="AB27" s="14">
        <v>74</v>
      </c>
      <c r="AC27" s="14" t="str">
        <f t="shared" si="9"/>
        <v>N</v>
      </c>
      <c r="AD27" s="14" t="str">
        <f t="shared" si="10"/>
        <v>A9</v>
      </c>
      <c r="AE27" s="14" t="str">
        <f t="shared" si="11"/>
        <v/>
      </c>
      <c r="AF27" s="14" t="str">
        <f t="shared" si="12"/>
        <v/>
      </c>
      <c r="AG27" s="14" t="str">
        <f t="shared" si="13"/>
        <v/>
      </c>
      <c r="AH27" s="14" t="str">
        <f t="shared" si="14"/>
        <v/>
      </c>
      <c r="AI27" s="14" t="str">
        <f t="shared" si="15"/>
        <v/>
      </c>
      <c r="AJ27" s="19" t="str">
        <f t="shared" si="16"/>
        <v/>
      </c>
    </row>
    <row r="28" spans="1:36" hidden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P28" s="14" t="str">
        <f>IF($D$6="Vertical", "B2", "A10")</f>
        <v>A10</v>
      </c>
      <c r="Q28" s="14">
        <v>75</v>
      </c>
      <c r="R28" s="14" t="str">
        <f t="shared" si="1"/>
        <v>N</v>
      </c>
      <c r="S28" s="14" t="str">
        <f t="shared" si="2"/>
        <v>A10</v>
      </c>
      <c r="T28" s="14" t="str">
        <f t="shared" si="3"/>
        <v>premix</v>
      </c>
      <c r="U28" s="14" t="str">
        <f t="shared" si="4"/>
        <v/>
      </c>
      <c r="V28" s="14" t="str">
        <f t="shared" si="5"/>
        <v/>
      </c>
      <c r="W28" s="14" t="str">
        <f t="shared" si="6"/>
        <v/>
      </c>
      <c r="X28" s="14" t="str">
        <f t="shared" si="7"/>
        <v/>
      </c>
      <c r="Y28" s="19" t="str">
        <f t="shared" si="8"/>
        <v/>
      </c>
      <c r="AA28" s="14" t="str">
        <f>IF($D$6="Vertical", "B2", "A10")</f>
        <v>A10</v>
      </c>
      <c r="AB28" s="14">
        <v>75</v>
      </c>
      <c r="AC28" s="14" t="str">
        <f t="shared" si="9"/>
        <v>N</v>
      </c>
      <c r="AD28" s="14" t="str">
        <f t="shared" si="10"/>
        <v>A10</v>
      </c>
      <c r="AE28" s="14" t="str">
        <f t="shared" si="11"/>
        <v/>
      </c>
      <c r="AF28" s="14" t="str">
        <f t="shared" si="12"/>
        <v/>
      </c>
      <c r="AG28" s="14" t="str">
        <f t="shared" si="13"/>
        <v/>
      </c>
      <c r="AH28" s="14" t="str">
        <f t="shared" si="14"/>
        <v/>
      </c>
      <c r="AI28" s="14" t="str">
        <f t="shared" si="15"/>
        <v/>
      </c>
      <c r="AJ28" s="19" t="str">
        <f t="shared" si="16"/>
        <v/>
      </c>
    </row>
    <row r="29" spans="1:36" ht="16.5" hidden="1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P29" s="14" t="str">
        <f>IF($D$6="Vertical", "C2", "A11")</f>
        <v>A11</v>
      </c>
      <c r="Q29" s="14">
        <v>76</v>
      </c>
      <c r="R29" s="14" t="str">
        <f t="shared" si="1"/>
        <v>N</v>
      </c>
      <c r="S29" s="14" t="str">
        <f t="shared" si="2"/>
        <v>A11</v>
      </c>
      <c r="T29" s="14" t="str">
        <f t="shared" si="3"/>
        <v>premix</v>
      </c>
      <c r="U29" s="14" t="str">
        <f t="shared" si="4"/>
        <v/>
      </c>
      <c r="V29" s="14" t="str">
        <f t="shared" si="5"/>
        <v/>
      </c>
      <c r="W29" s="14" t="str">
        <f t="shared" si="6"/>
        <v/>
      </c>
      <c r="X29" s="14" t="str">
        <f t="shared" si="7"/>
        <v/>
      </c>
      <c r="Y29" s="19" t="str">
        <f t="shared" si="8"/>
        <v/>
      </c>
      <c r="AA29" s="14" t="str">
        <f>IF($D$6="Vertical", "C2", "A11")</f>
        <v>A11</v>
      </c>
      <c r="AB29" s="14">
        <v>76</v>
      </c>
      <c r="AC29" s="14" t="str">
        <f t="shared" si="9"/>
        <v>N</v>
      </c>
      <c r="AD29" s="14" t="str">
        <f t="shared" si="10"/>
        <v>A11</v>
      </c>
      <c r="AE29" s="14" t="str">
        <f t="shared" si="11"/>
        <v/>
      </c>
      <c r="AF29" s="14" t="str">
        <f t="shared" si="12"/>
        <v/>
      </c>
      <c r="AG29" s="14" t="str">
        <f t="shared" si="13"/>
        <v/>
      </c>
      <c r="AH29" s="14" t="str">
        <f t="shared" si="14"/>
        <v/>
      </c>
      <c r="AI29" s="14" t="str">
        <f t="shared" si="15"/>
        <v/>
      </c>
      <c r="AJ29" s="19" t="str">
        <f t="shared" si="16"/>
        <v/>
      </c>
    </row>
    <row r="30" spans="1:36" ht="24.75" hidden="1" customHeight="1">
      <c r="B30" s="103" t="s">
        <v>348</v>
      </c>
      <c r="C30" s="104"/>
      <c r="D30" s="104"/>
      <c r="E30" s="104"/>
      <c r="F30" s="104"/>
      <c r="G30" s="104"/>
      <c r="H30" s="104"/>
      <c r="I30" s="104"/>
      <c r="J30" s="104"/>
      <c r="K30" s="104"/>
      <c r="P30" s="14" t="str">
        <f>IF($D$6="Vertical", "D2", "A12")</f>
        <v>A12</v>
      </c>
      <c r="Q30" s="14">
        <v>77</v>
      </c>
      <c r="R30" s="14" t="str">
        <f t="shared" si="1"/>
        <v>N</v>
      </c>
      <c r="S30" s="14" t="str">
        <f t="shared" si="2"/>
        <v>A12</v>
      </c>
      <c r="T30" s="14" t="str">
        <f t="shared" si="3"/>
        <v>premix</v>
      </c>
      <c r="U30" s="14" t="str">
        <f t="shared" si="4"/>
        <v/>
      </c>
      <c r="V30" s="14" t="str">
        <f t="shared" si="5"/>
        <v/>
      </c>
      <c r="W30" s="14" t="str">
        <f t="shared" si="6"/>
        <v/>
      </c>
      <c r="X30" s="14" t="str">
        <f t="shared" si="7"/>
        <v/>
      </c>
      <c r="Y30" s="19" t="str">
        <f t="shared" si="8"/>
        <v/>
      </c>
      <c r="AA30" s="14" t="str">
        <f>IF($D$6="Vertical", "D2", "A12")</f>
        <v>A12</v>
      </c>
      <c r="AB30" s="14">
        <v>77</v>
      </c>
      <c r="AC30" s="14" t="str">
        <f t="shared" si="9"/>
        <v>N</v>
      </c>
      <c r="AD30" s="14" t="str">
        <f t="shared" si="10"/>
        <v>A12</v>
      </c>
      <c r="AE30" s="14" t="str">
        <f t="shared" si="11"/>
        <v/>
      </c>
      <c r="AF30" s="14" t="str">
        <f t="shared" si="12"/>
        <v/>
      </c>
      <c r="AG30" s="14" t="str">
        <f t="shared" si="13"/>
        <v/>
      </c>
      <c r="AH30" s="14" t="str">
        <f t="shared" si="14"/>
        <v/>
      </c>
      <c r="AI30" s="14" t="str">
        <f t="shared" si="15"/>
        <v/>
      </c>
      <c r="AJ30" s="19" t="str">
        <f t="shared" si="16"/>
        <v/>
      </c>
    </row>
    <row r="31" spans="1:36" ht="28.5" hidden="1" customHeight="1">
      <c r="A31" s="22"/>
      <c r="B31" s="89" t="str">
        <f>IF(COUNTIF(AC19:AC114, "Y") &gt;= 1, CONCATENATE("- '",INDEX(AD19:AD114,MATCH("Y",AC19:AC114,0)),"' 웰좌표에 중복된 프라이머가 존재합니다. 시작 및 종료 웰좌표를 변경하세요."), "")</f>
        <v/>
      </c>
      <c r="C31" s="89"/>
      <c r="D31" s="89"/>
      <c r="E31" s="89"/>
      <c r="F31" s="89"/>
      <c r="G31" s="89"/>
      <c r="H31" s="89"/>
      <c r="I31" s="89"/>
      <c r="J31" s="89"/>
      <c r="K31" s="89"/>
      <c r="P31" s="14" t="str">
        <f>IF($D$6="Vertical", "E2", "B1")</f>
        <v>B1</v>
      </c>
      <c r="Q31" s="14">
        <v>78</v>
      </c>
      <c r="R31" s="14" t="str">
        <f t="shared" si="1"/>
        <v>N</v>
      </c>
      <c r="S31" s="14" t="str">
        <f t="shared" si="2"/>
        <v>B1</v>
      </c>
      <c r="T31" s="14" t="str">
        <f t="shared" si="3"/>
        <v>premix</v>
      </c>
      <c r="U31" s="14" t="str">
        <f t="shared" si="4"/>
        <v/>
      </c>
      <c r="V31" s="14" t="str">
        <f t="shared" si="5"/>
        <v/>
      </c>
      <c r="W31" s="14" t="str">
        <f t="shared" si="6"/>
        <v/>
      </c>
      <c r="X31" s="14" t="str">
        <f t="shared" si="7"/>
        <v/>
      </c>
      <c r="Y31" s="19" t="str">
        <f t="shared" si="8"/>
        <v/>
      </c>
      <c r="AA31" s="14" t="str">
        <f>IF($D$6="Vertical", "E2", "B1")</f>
        <v>B1</v>
      </c>
      <c r="AB31" s="14">
        <v>78</v>
      </c>
      <c r="AC31" s="14" t="str">
        <f t="shared" si="9"/>
        <v>N</v>
      </c>
      <c r="AD31" s="14" t="str">
        <f t="shared" si="10"/>
        <v>B1</v>
      </c>
      <c r="AE31" s="14" t="str">
        <f t="shared" si="11"/>
        <v/>
      </c>
      <c r="AF31" s="14" t="str">
        <f t="shared" si="12"/>
        <v/>
      </c>
      <c r="AG31" s="14" t="str">
        <f t="shared" si="13"/>
        <v/>
      </c>
      <c r="AH31" s="14" t="str">
        <f t="shared" si="14"/>
        <v/>
      </c>
      <c r="AI31" s="14" t="str">
        <f t="shared" si="15"/>
        <v/>
      </c>
      <c r="AJ31" s="19" t="str">
        <f t="shared" si="16"/>
        <v/>
      </c>
    </row>
    <row r="32" spans="1:36" ht="30" hidden="1" customHeight="1">
      <c r="A32" s="22"/>
      <c r="B32" s="102" t="s">
        <v>275</v>
      </c>
      <c r="C32" s="105"/>
      <c r="D32" s="36" t="s">
        <v>40</v>
      </c>
      <c r="E32" s="36" t="s">
        <v>41</v>
      </c>
      <c r="F32" s="36" t="s">
        <v>42</v>
      </c>
      <c r="G32" s="36" t="s">
        <v>43</v>
      </c>
      <c r="H32" s="106" t="s">
        <v>51</v>
      </c>
      <c r="I32" s="107"/>
      <c r="J32" s="108"/>
      <c r="K32" s="36" t="s">
        <v>274</v>
      </c>
      <c r="P32" s="14" t="str">
        <f>IF($D$6="Vertical", "F2", "B2")</f>
        <v>B2</v>
      </c>
      <c r="Q32" s="14">
        <v>79</v>
      </c>
      <c r="R32" s="14" t="str">
        <f t="shared" si="1"/>
        <v>N</v>
      </c>
      <c r="S32" s="14" t="str">
        <f t="shared" si="2"/>
        <v>B2</v>
      </c>
      <c r="T32" s="14" t="str">
        <f t="shared" si="3"/>
        <v>premix</v>
      </c>
      <c r="U32" s="14" t="str">
        <f t="shared" si="4"/>
        <v/>
      </c>
      <c r="V32" s="14" t="str">
        <f t="shared" si="5"/>
        <v/>
      </c>
      <c r="W32" s="14" t="str">
        <f t="shared" si="6"/>
        <v/>
      </c>
      <c r="X32" s="14" t="str">
        <f t="shared" si="7"/>
        <v/>
      </c>
      <c r="Y32" s="19" t="str">
        <f t="shared" si="8"/>
        <v/>
      </c>
      <c r="AA32" s="14" t="str">
        <f>IF($D$6="Vertical", "F2", "B2")</f>
        <v>B2</v>
      </c>
      <c r="AB32" s="14">
        <v>79</v>
      </c>
      <c r="AC32" s="14" t="str">
        <f t="shared" si="9"/>
        <v>N</v>
      </c>
      <c r="AD32" s="14" t="str">
        <f t="shared" si="10"/>
        <v>B2</v>
      </c>
      <c r="AE32" s="14" t="str">
        <f t="shared" si="11"/>
        <v/>
      </c>
      <c r="AF32" s="14" t="str">
        <f t="shared" si="12"/>
        <v/>
      </c>
      <c r="AG32" s="14" t="str">
        <f t="shared" si="13"/>
        <v/>
      </c>
      <c r="AH32" s="14" t="str">
        <f t="shared" si="14"/>
        <v/>
      </c>
      <c r="AI32" s="14" t="str">
        <f t="shared" si="15"/>
        <v/>
      </c>
      <c r="AJ32" s="19" t="str">
        <f t="shared" si="16"/>
        <v/>
      </c>
    </row>
    <row r="33" spans="1:36" ht="22.5" hidden="1" customHeight="1">
      <c r="A33" s="22"/>
      <c r="B33" s="76" t="s">
        <v>248</v>
      </c>
      <c r="C33" s="77"/>
      <c r="D33" s="28"/>
      <c r="E33" s="28"/>
      <c r="F33" s="34"/>
      <c r="G33" s="34"/>
      <c r="H33" s="90"/>
      <c r="I33" s="90"/>
      <c r="J33" s="90"/>
      <c r="K33" s="30"/>
      <c r="O33" s="22"/>
      <c r="P33" s="14" t="str">
        <f>IF($D$6="Vertical", "G2", "B3")</f>
        <v>B3</v>
      </c>
      <c r="Q33" s="14">
        <v>80</v>
      </c>
      <c r="R33" s="14" t="str">
        <f t="shared" si="1"/>
        <v>N</v>
      </c>
      <c r="S33" s="14" t="str">
        <f t="shared" si="2"/>
        <v>B3</v>
      </c>
      <c r="T33" s="14" t="str">
        <f t="shared" si="3"/>
        <v>premix</v>
      </c>
      <c r="U33" s="14" t="str">
        <f t="shared" si="4"/>
        <v/>
      </c>
      <c r="V33" s="14" t="str">
        <f t="shared" si="5"/>
        <v/>
      </c>
      <c r="W33" s="14" t="str">
        <f t="shared" si="6"/>
        <v/>
      </c>
      <c r="X33" s="14" t="str">
        <f t="shared" si="7"/>
        <v/>
      </c>
      <c r="Y33" s="19" t="str">
        <f t="shared" si="8"/>
        <v/>
      </c>
      <c r="AA33" s="14" t="str">
        <f>IF($D$6="Vertical", "G2", "B3")</f>
        <v>B3</v>
      </c>
      <c r="AB33" s="14">
        <v>80</v>
      </c>
      <c r="AC33" s="14" t="str">
        <f t="shared" si="9"/>
        <v>N</v>
      </c>
      <c r="AD33" s="14" t="str">
        <f t="shared" si="10"/>
        <v>B3</v>
      </c>
      <c r="AE33" s="14" t="str">
        <f t="shared" si="11"/>
        <v/>
      </c>
      <c r="AF33" s="14" t="str">
        <f t="shared" si="12"/>
        <v/>
      </c>
      <c r="AG33" s="14" t="str">
        <f t="shared" si="13"/>
        <v/>
      </c>
      <c r="AH33" s="14" t="str">
        <f t="shared" si="14"/>
        <v/>
      </c>
      <c r="AI33" s="14" t="str">
        <f t="shared" si="15"/>
        <v/>
      </c>
      <c r="AJ33" s="19" t="str">
        <f t="shared" si="16"/>
        <v/>
      </c>
    </row>
    <row r="34" spans="1:36" ht="22.5" hidden="1" customHeight="1">
      <c r="A34" s="22"/>
      <c r="B34" s="76" t="s">
        <v>249</v>
      </c>
      <c r="C34" s="77"/>
      <c r="D34" s="28"/>
      <c r="E34" s="28"/>
      <c r="F34" s="34"/>
      <c r="G34" s="34"/>
      <c r="H34" s="90"/>
      <c r="I34" s="90"/>
      <c r="J34" s="90"/>
      <c r="K34" s="30"/>
      <c r="O34" s="22"/>
      <c r="P34" s="14" t="str">
        <f>IF($D$6="Vertical", "H2", "B4")</f>
        <v>B4</v>
      </c>
      <c r="Q34" s="14">
        <v>81</v>
      </c>
      <c r="R34" s="14" t="str">
        <f t="shared" si="1"/>
        <v>N</v>
      </c>
      <c r="S34" s="14" t="str">
        <f t="shared" si="2"/>
        <v>B4</v>
      </c>
      <c r="T34" s="14" t="str">
        <f t="shared" si="3"/>
        <v>premix</v>
      </c>
      <c r="U34" s="14" t="str">
        <f t="shared" si="4"/>
        <v/>
      </c>
      <c r="V34" s="14" t="str">
        <f t="shared" si="5"/>
        <v/>
      </c>
      <c r="W34" s="14" t="str">
        <f t="shared" si="6"/>
        <v/>
      </c>
      <c r="X34" s="14" t="str">
        <f t="shared" si="7"/>
        <v/>
      </c>
      <c r="Y34" s="19" t="str">
        <f t="shared" si="8"/>
        <v/>
      </c>
      <c r="AA34" s="14" t="str">
        <f>IF($D$6="Vertical", "H2", "B4")</f>
        <v>B4</v>
      </c>
      <c r="AB34" s="14">
        <v>81</v>
      </c>
      <c r="AC34" s="14" t="str">
        <f t="shared" si="9"/>
        <v>N</v>
      </c>
      <c r="AD34" s="14" t="str">
        <f t="shared" si="10"/>
        <v>B4</v>
      </c>
      <c r="AE34" s="14" t="str">
        <f t="shared" si="11"/>
        <v/>
      </c>
      <c r="AF34" s="14" t="str">
        <f t="shared" si="12"/>
        <v/>
      </c>
      <c r="AG34" s="14" t="str">
        <f t="shared" si="13"/>
        <v/>
      </c>
      <c r="AH34" s="14" t="str">
        <f t="shared" si="14"/>
        <v/>
      </c>
      <c r="AI34" s="14" t="str">
        <f t="shared" si="15"/>
        <v/>
      </c>
      <c r="AJ34" s="19" t="str">
        <f t="shared" si="16"/>
        <v/>
      </c>
    </row>
    <row r="35" spans="1:36" ht="22.5" hidden="1" customHeight="1">
      <c r="A35" s="22"/>
      <c r="B35" s="76" t="s">
        <v>250</v>
      </c>
      <c r="C35" s="77"/>
      <c r="D35" s="28"/>
      <c r="E35" s="28"/>
      <c r="F35" s="34"/>
      <c r="G35" s="34"/>
      <c r="H35" s="90"/>
      <c r="I35" s="90"/>
      <c r="J35" s="90"/>
      <c r="K35" s="30"/>
      <c r="O35" s="22"/>
      <c r="P35" s="14" t="str">
        <f>IF($D$6="Vertical", "A3", "B5")</f>
        <v>B5</v>
      </c>
      <c r="Q35" s="14">
        <v>82</v>
      </c>
      <c r="R35" s="14" t="str">
        <f t="shared" si="1"/>
        <v>N</v>
      </c>
      <c r="S35" s="14" t="str">
        <f t="shared" si="2"/>
        <v>B5</v>
      </c>
      <c r="T35" s="14" t="str">
        <f t="shared" si="3"/>
        <v>premix</v>
      </c>
      <c r="U35" s="14" t="str">
        <f t="shared" si="4"/>
        <v/>
      </c>
      <c r="V35" s="14" t="str">
        <f t="shared" si="5"/>
        <v/>
      </c>
      <c r="W35" s="14" t="str">
        <f t="shared" si="6"/>
        <v/>
      </c>
      <c r="X35" s="14" t="str">
        <f t="shared" si="7"/>
        <v/>
      </c>
      <c r="Y35" s="19" t="str">
        <f t="shared" si="8"/>
        <v/>
      </c>
      <c r="AA35" s="14" t="str">
        <f>IF($D$6="Vertical", "A3", "B5")</f>
        <v>B5</v>
      </c>
      <c r="AB35" s="14">
        <v>82</v>
      </c>
      <c r="AC35" s="14" t="str">
        <f t="shared" si="9"/>
        <v>N</v>
      </c>
      <c r="AD35" s="14" t="str">
        <f t="shared" si="10"/>
        <v>B5</v>
      </c>
      <c r="AE35" s="14" t="str">
        <f t="shared" si="11"/>
        <v/>
      </c>
      <c r="AF35" s="14" t="str">
        <f t="shared" si="12"/>
        <v/>
      </c>
      <c r="AG35" s="14" t="str">
        <f t="shared" si="13"/>
        <v/>
      </c>
      <c r="AH35" s="14" t="str">
        <f t="shared" si="14"/>
        <v/>
      </c>
      <c r="AI35" s="14" t="str">
        <f t="shared" si="15"/>
        <v/>
      </c>
      <c r="AJ35" s="19" t="str">
        <f t="shared" si="16"/>
        <v/>
      </c>
    </row>
    <row r="36" spans="1:36" ht="22.5" hidden="1" customHeight="1">
      <c r="A36" s="22"/>
      <c r="B36" s="76" t="s">
        <v>251</v>
      </c>
      <c r="C36" s="77"/>
      <c r="D36" s="28"/>
      <c r="E36" s="28"/>
      <c r="F36" s="34"/>
      <c r="G36" s="34"/>
      <c r="H36" s="90"/>
      <c r="I36" s="90"/>
      <c r="J36" s="90"/>
      <c r="K36" s="30"/>
      <c r="O36" s="22"/>
      <c r="P36" s="14" t="str">
        <f>IF($D$6="Vertical", "B3", "B6")</f>
        <v>B6</v>
      </c>
      <c r="Q36" s="14">
        <v>83</v>
      </c>
      <c r="R36" s="14" t="str">
        <f t="shared" si="1"/>
        <v>N</v>
      </c>
      <c r="S36" s="14" t="str">
        <f t="shared" si="2"/>
        <v>B6</v>
      </c>
      <c r="T36" s="14" t="str">
        <f t="shared" si="3"/>
        <v>premix</v>
      </c>
      <c r="U36" s="14" t="str">
        <f t="shared" si="4"/>
        <v/>
      </c>
      <c r="V36" s="14" t="str">
        <f t="shared" si="5"/>
        <v/>
      </c>
      <c r="W36" s="14" t="str">
        <f t="shared" si="6"/>
        <v/>
      </c>
      <c r="X36" s="14" t="str">
        <f t="shared" si="7"/>
        <v/>
      </c>
      <c r="Y36" s="19" t="str">
        <f t="shared" si="8"/>
        <v/>
      </c>
      <c r="AA36" s="14" t="str">
        <f>IF($D$6="Vertical", "B3", "B6")</f>
        <v>B6</v>
      </c>
      <c r="AB36" s="14">
        <v>83</v>
      </c>
      <c r="AC36" s="14" t="str">
        <f t="shared" si="9"/>
        <v>N</v>
      </c>
      <c r="AD36" s="14" t="str">
        <f t="shared" si="10"/>
        <v>B6</v>
      </c>
      <c r="AE36" s="14" t="str">
        <f t="shared" si="11"/>
        <v/>
      </c>
      <c r="AF36" s="14" t="str">
        <f t="shared" si="12"/>
        <v/>
      </c>
      <c r="AG36" s="14" t="str">
        <f t="shared" si="13"/>
        <v/>
      </c>
      <c r="AH36" s="14" t="str">
        <f t="shared" si="14"/>
        <v/>
      </c>
      <c r="AI36" s="14" t="str">
        <f t="shared" si="15"/>
        <v/>
      </c>
      <c r="AJ36" s="19" t="str">
        <f t="shared" si="16"/>
        <v/>
      </c>
    </row>
    <row r="37" spans="1:36" ht="22.5" hidden="1" customHeight="1">
      <c r="A37" s="22"/>
      <c r="B37" s="76" t="s">
        <v>252</v>
      </c>
      <c r="C37" s="77"/>
      <c r="D37" s="28"/>
      <c r="E37" s="28"/>
      <c r="F37" s="34"/>
      <c r="G37" s="34"/>
      <c r="H37" s="90"/>
      <c r="I37" s="90"/>
      <c r="J37" s="90"/>
      <c r="K37" s="30"/>
      <c r="O37" s="22"/>
      <c r="P37" s="14" t="str">
        <f>IF($D$6="Vertical", "C3", "B7")</f>
        <v>B7</v>
      </c>
      <c r="Q37" s="14">
        <v>84</v>
      </c>
      <c r="R37" s="14" t="str">
        <f t="shared" si="1"/>
        <v>N</v>
      </c>
      <c r="S37" s="14" t="str">
        <f t="shared" si="2"/>
        <v>B7</v>
      </c>
      <c r="T37" s="14" t="str">
        <f t="shared" si="3"/>
        <v>premix</v>
      </c>
      <c r="U37" s="14" t="str">
        <f t="shared" si="4"/>
        <v/>
      </c>
      <c r="V37" s="14" t="str">
        <f t="shared" si="5"/>
        <v/>
      </c>
      <c r="W37" s="14" t="str">
        <f t="shared" si="6"/>
        <v/>
      </c>
      <c r="X37" s="14" t="str">
        <f t="shared" si="7"/>
        <v/>
      </c>
      <c r="Y37" s="19" t="str">
        <f t="shared" si="8"/>
        <v/>
      </c>
      <c r="AA37" s="14" t="str">
        <f>IF($D$6="Vertical", "C3", "B7")</f>
        <v>B7</v>
      </c>
      <c r="AB37" s="14">
        <v>84</v>
      </c>
      <c r="AC37" s="14" t="str">
        <f t="shared" si="9"/>
        <v>N</v>
      </c>
      <c r="AD37" s="14" t="str">
        <f t="shared" si="10"/>
        <v>B7</v>
      </c>
      <c r="AE37" s="14" t="str">
        <f t="shared" si="11"/>
        <v/>
      </c>
      <c r="AF37" s="14" t="str">
        <f t="shared" si="12"/>
        <v/>
      </c>
      <c r="AG37" s="14" t="str">
        <f t="shared" si="13"/>
        <v/>
      </c>
      <c r="AH37" s="14" t="str">
        <f t="shared" si="14"/>
        <v/>
      </c>
      <c r="AI37" s="14" t="str">
        <f t="shared" si="15"/>
        <v/>
      </c>
      <c r="AJ37" s="19" t="str">
        <f t="shared" si="16"/>
        <v/>
      </c>
    </row>
    <row r="38" spans="1:36" ht="22.5" hidden="1" customHeight="1">
      <c r="A38" s="22"/>
      <c r="B38" s="76" t="s">
        <v>253</v>
      </c>
      <c r="C38" s="77"/>
      <c r="D38" s="28"/>
      <c r="E38" s="28"/>
      <c r="F38" s="34"/>
      <c r="G38" s="34"/>
      <c r="H38" s="90"/>
      <c r="I38" s="90"/>
      <c r="J38" s="90"/>
      <c r="K38" s="30"/>
      <c r="O38" s="22"/>
      <c r="P38" s="14" t="str">
        <f>IF($D$6="Vertical", "D3", "B8")</f>
        <v>B8</v>
      </c>
      <c r="Q38" s="14">
        <v>85</v>
      </c>
      <c r="R38" s="14" t="str">
        <f t="shared" si="1"/>
        <v>N</v>
      </c>
      <c r="S38" s="14" t="str">
        <f t="shared" si="2"/>
        <v>B8</v>
      </c>
      <c r="T38" s="14" t="str">
        <f t="shared" si="3"/>
        <v>premix</v>
      </c>
      <c r="U38" s="14" t="str">
        <f t="shared" si="4"/>
        <v/>
      </c>
      <c r="V38" s="14" t="str">
        <f t="shared" si="5"/>
        <v/>
      </c>
      <c r="W38" s="14" t="str">
        <f t="shared" si="6"/>
        <v/>
      </c>
      <c r="X38" s="14" t="str">
        <f t="shared" si="7"/>
        <v/>
      </c>
      <c r="Y38" s="19" t="str">
        <f t="shared" si="8"/>
        <v/>
      </c>
      <c r="AA38" s="14" t="str">
        <f>IF($D$6="Vertical", "D3", "B8")</f>
        <v>B8</v>
      </c>
      <c r="AB38" s="14">
        <v>85</v>
      </c>
      <c r="AC38" s="14" t="str">
        <f t="shared" si="9"/>
        <v>N</v>
      </c>
      <c r="AD38" s="14" t="str">
        <f t="shared" si="10"/>
        <v>B8</v>
      </c>
      <c r="AE38" s="14" t="str">
        <f t="shared" si="11"/>
        <v/>
      </c>
      <c r="AF38" s="14" t="str">
        <f t="shared" si="12"/>
        <v/>
      </c>
      <c r="AG38" s="14" t="str">
        <f t="shared" si="13"/>
        <v/>
      </c>
      <c r="AH38" s="14" t="str">
        <f t="shared" si="14"/>
        <v/>
      </c>
      <c r="AI38" s="14" t="str">
        <f t="shared" si="15"/>
        <v/>
      </c>
      <c r="AJ38" s="19" t="str">
        <f t="shared" si="16"/>
        <v/>
      </c>
    </row>
    <row r="39" spans="1:36" ht="6.75" hidden="1" customHeight="1">
      <c r="A39" s="22"/>
      <c r="O39" s="22"/>
      <c r="P39" s="14" t="str">
        <f>IF($D$6="Vertical", "E3", "B9")</f>
        <v>B9</v>
      </c>
      <c r="Q39" s="14">
        <v>86</v>
      </c>
      <c r="R39" s="14" t="str">
        <f t="shared" si="1"/>
        <v>N</v>
      </c>
      <c r="S39" s="14" t="str">
        <f t="shared" si="2"/>
        <v>B9</v>
      </c>
      <c r="T39" s="14" t="str">
        <f t="shared" si="3"/>
        <v>premix</v>
      </c>
      <c r="U39" s="14" t="str">
        <f t="shared" si="4"/>
        <v/>
      </c>
      <c r="V39" s="14" t="str">
        <f t="shared" si="5"/>
        <v/>
      </c>
      <c r="W39" s="14" t="str">
        <f t="shared" si="6"/>
        <v/>
      </c>
      <c r="X39" s="14" t="str">
        <f t="shared" si="7"/>
        <v/>
      </c>
      <c r="Y39" s="19" t="str">
        <f t="shared" si="8"/>
        <v/>
      </c>
      <c r="AA39" s="14" t="str">
        <f>IF($D$6="Vertical", "E3", "B9")</f>
        <v>B9</v>
      </c>
      <c r="AB39" s="14">
        <v>86</v>
      </c>
      <c r="AC39" s="14" t="str">
        <f t="shared" si="9"/>
        <v>N</v>
      </c>
      <c r="AD39" s="14" t="str">
        <f t="shared" si="10"/>
        <v>B9</v>
      </c>
      <c r="AE39" s="14" t="str">
        <f t="shared" si="11"/>
        <v/>
      </c>
      <c r="AF39" s="14" t="str">
        <f t="shared" si="12"/>
        <v/>
      </c>
      <c r="AG39" s="14" t="str">
        <f t="shared" si="13"/>
        <v/>
      </c>
      <c r="AH39" s="14" t="str">
        <f t="shared" si="14"/>
        <v/>
      </c>
      <c r="AI39" s="14" t="str">
        <f t="shared" si="15"/>
        <v/>
      </c>
      <c r="AJ39" s="19" t="str">
        <f t="shared" si="16"/>
        <v/>
      </c>
    </row>
    <row r="40" spans="1:36" ht="26.25" hidden="1" customHeight="1">
      <c r="A40" s="22"/>
      <c r="B40" s="15"/>
      <c r="C40" s="36">
        <v>1</v>
      </c>
      <c r="D40" s="36">
        <v>2</v>
      </c>
      <c r="E40" s="36">
        <v>3</v>
      </c>
      <c r="F40" s="36">
        <v>4</v>
      </c>
      <c r="G40" s="36">
        <v>5</v>
      </c>
      <c r="H40" s="36">
        <v>6</v>
      </c>
      <c r="I40" s="36">
        <v>7</v>
      </c>
      <c r="J40" s="36">
        <v>8</v>
      </c>
      <c r="K40" s="36">
        <v>9</v>
      </c>
      <c r="L40" s="36">
        <v>10</v>
      </c>
      <c r="M40" s="36">
        <v>11</v>
      </c>
      <c r="N40" s="16">
        <v>12</v>
      </c>
      <c r="O40" s="22"/>
      <c r="P40" s="14" t="str">
        <f>IF($D$6="Vertical", "F3", "B10")</f>
        <v>B10</v>
      </c>
      <c r="Q40" s="14">
        <v>87</v>
      </c>
      <c r="R40" s="14" t="str">
        <f t="shared" si="1"/>
        <v>N</v>
      </c>
      <c r="S40" s="14" t="str">
        <f t="shared" si="2"/>
        <v>B10</v>
      </c>
      <c r="T40" s="14" t="str">
        <f t="shared" si="3"/>
        <v>premix</v>
      </c>
      <c r="U40" s="14" t="str">
        <f t="shared" si="4"/>
        <v/>
      </c>
      <c r="V40" s="14" t="str">
        <f t="shared" si="5"/>
        <v/>
      </c>
      <c r="W40" s="14" t="str">
        <f t="shared" si="6"/>
        <v/>
      </c>
      <c r="X40" s="14" t="str">
        <f t="shared" si="7"/>
        <v/>
      </c>
      <c r="Y40" s="19" t="str">
        <f t="shared" si="8"/>
        <v/>
      </c>
      <c r="AA40" s="14" t="str">
        <f>IF($D$6="Vertical", "F3", "B10")</f>
        <v>B10</v>
      </c>
      <c r="AB40" s="14">
        <v>87</v>
      </c>
      <c r="AC40" s="14" t="str">
        <f t="shared" si="9"/>
        <v>N</v>
      </c>
      <c r="AD40" s="14" t="str">
        <f t="shared" si="10"/>
        <v>B10</v>
      </c>
      <c r="AE40" s="14" t="str">
        <f t="shared" si="11"/>
        <v/>
      </c>
      <c r="AF40" s="14" t="str">
        <f t="shared" si="12"/>
        <v/>
      </c>
      <c r="AG40" s="14" t="str">
        <f t="shared" si="13"/>
        <v/>
      </c>
      <c r="AH40" s="14" t="str">
        <f t="shared" si="14"/>
        <v/>
      </c>
      <c r="AI40" s="14" t="str">
        <f t="shared" si="15"/>
        <v/>
      </c>
      <c r="AJ40" s="19" t="str">
        <f t="shared" si="16"/>
        <v/>
      </c>
    </row>
    <row r="41" spans="1:36" ht="24" hidden="1" customHeight="1">
      <c r="A41" s="22"/>
      <c r="B41" s="36" t="s">
        <v>0</v>
      </c>
      <c r="C41" s="38" t="str">
        <f t="shared" ref="C41:N48" si="17">IFERROR(IF(INDEX($AD$19:$AJ$114,MATCH(CONCATENATE($B41,C$18),$AD$19:$AD$114,0),2)="",IF(INDEX($AD$19:$AJ$114,MATCH(CONCATENATE($B41,C$18),$AD$19:$AD$114,0),3)="",IF(INDEX($AD$19:$AJ$114,MATCH(CONCATENATE($B41,C$18),$AD$19:$AD$114,0),4)="",IF(INDEX($AD$19:$AJ$114,MATCH(CONCATENATE($B41,C$18),$AD$19:$AD$114,0),5)="",IF(INDEX($AD$19:$AJ$114,MATCH(CONCATENATE($B41,C$18),$AD$19:$AD$114,0),6)="",IF(INDEX($AD$19:$AJ$114,MATCH(CONCATENATE($B41,C$18),$AD$19:$AD$114,0),7)="","",INDEX($AD$19:$AJ$114,MATCH(CONCATENATE($B41,C$18),$AD$19:$AD$114,0),7)),INDEX($AD$19:$AJ$114,MATCH(CONCATENATE($B41,C$18),$AD$19:$AD$114,0),6)),INDEX($AD$19:$AJ$114,MATCH(CONCATENATE($B41,C$18),$AD$19:$AD$114,0),5)),INDEX($AD$19:$AJ$114,MATCH(CONCATENATE($B41,C$18),$AD$19:$AD$114,0),4)),INDEX($AD$19:$AJ$114,MATCH(CONCATENATE($B41,C$18),$AD$19:$AD$114,0),3)),INDEX($AD$19:$AJ$114,MATCH(CONCATENATE($B41,C$18),$AD$19:$AD$114,0),2)), "")</f>
        <v/>
      </c>
      <c r="D41" s="38" t="str">
        <f>IFERROR(IF(INDEX($AD$19:$AJ$114,MATCH(CONCATENATE($B41,D$40),$AD$19:$AD$114,0),2)="",IF(INDEX($AD$19:$AJ$114,MATCH(CONCATENATE($B41,D$40),$AD$19:$AD$114,0),3)="",IF(INDEX($AD$19:$AJ$114,MATCH(CONCATENATE($B41,D$40),$AD$19:$AD$114,0),4)="",IF(INDEX($AD$19:$AJ$114,MATCH(CONCATENATE($B41,D$40),$AD$19:$AD$114,0),5)="",IF(INDEX($AD$19:$AJ$114,MATCH(CONCATENATE($B41,D$40),$AD$19:$AD$114,0),6)="",IF(INDEX($AD$19:$AJ$114,MATCH(CONCATENATE($B41,D$40),$AD$19:$AD$114,0),7)="","",INDEX($AD$19:$AJ$114,MATCH(CONCATENATE($B41,D$40),$AD$19:$AD$114,0),7)),INDEX($AD$19:$AJ$114,MATCH(CONCATENATE($B41,D$40),$AD$19:$AD$114,0),6)),INDEX($AD$19:$AJ$114,MATCH(CONCATENATE($B41,D$40),$AD$19:$AD$114,0),5)),INDEX($AD$19:$AJ$114,MATCH(CONCATENATE($B41,D$40),$AD$19:$AD$114,0),4)),INDEX($AD$19:$AJ$114,MATCH(CONCATENATE($B41,D$40),$AD$19:$AD$114,0),3)),INDEX($AD$19:$AJ$114,MATCH(CONCATENATE($B41,D$40),$AD$19:$AD$114,0),2)), "")</f>
        <v/>
      </c>
      <c r="E41" s="38" t="str">
        <f t="shared" ref="E41:N41" si="18">IFERROR(IF(INDEX($AD$19:$AJ$114,MATCH(CONCATENATE($B41,E$40),$AD$19:$AD$114,0),2)="",IF(INDEX($AD$19:$AJ$114,MATCH(CONCATENATE($B41,E$40),$AD$19:$AD$114,0),3)="",IF(INDEX($AD$19:$AJ$114,MATCH(CONCATENATE($B41,E$40),$AD$19:$AD$114,0),4)="",IF(INDEX($AD$19:$AJ$114,MATCH(CONCATENATE($B41,E$40),$AD$19:$AD$114,0),5)="",IF(INDEX($AD$19:$AJ$114,MATCH(CONCATENATE($B41,E$40),$AD$19:$AD$114,0),6)="",IF(INDEX($AD$19:$AJ$114,MATCH(CONCATENATE($B41,E$40),$AD$19:$AD$114,0),7)="","",INDEX($AD$19:$AJ$114,MATCH(CONCATENATE($B41,E$40),$AD$19:$AD$114,0),7)),INDEX($AD$19:$AJ$114,MATCH(CONCATENATE($B41,E$40),$AD$19:$AD$114,0),6)),INDEX($AD$19:$AJ$114,MATCH(CONCATENATE($B41,E$40),$AD$19:$AD$114,0),5)),INDEX($AD$19:$AJ$114,MATCH(CONCATENATE($B41,E$40),$AD$19:$AD$114,0),4)),INDEX($AD$19:$AJ$114,MATCH(CONCATENATE($B41,E$40),$AD$19:$AD$114,0),3)),INDEX($AD$19:$AJ$114,MATCH(CONCATENATE($B41,E$40),$AD$19:$AD$114,0),2)), "")</f>
        <v/>
      </c>
      <c r="F41" s="38" t="str">
        <f t="shared" si="18"/>
        <v/>
      </c>
      <c r="G41" s="38" t="str">
        <f t="shared" si="18"/>
        <v/>
      </c>
      <c r="H41" s="38" t="str">
        <f t="shared" si="18"/>
        <v/>
      </c>
      <c r="I41" s="38" t="str">
        <f t="shared" si="18"/>
        <v/>
      </c>
      <c r="J41" s="38" t="str">
        <f t="shared" si="18"/>
        <v/>
      </c>
      <c r="K41" s="38" t="str">
        <f t="shared" si="18"/>
        <v/>
      </c>
      <c r="L41" s="38" t="str">
        <f t="shared" si="18"/>
        <v/>
      </c>
      <c r="M41" s="38" t="str">
        <f t="shared" si="18"/>
        <v/>
      </c>
      <c r="N41" s="6" t="str">
        <f t="shared" si="18"/>
        <v/>
      </c>
      <c r="O41" s="22"/>
      <c r="P41" s="14" t="str">
        <f>IF($D$6="Vertical", "G3", "B11")</f>
        <v>B11</v>
      </c>
      <c r="Q41" s="14">
        <v>88</v>
      </c>
      <c r="R41" s="14" t="str">
        <f t="shared" si="1"/>
        <v>N</v>
      </c>
      <c r="S41" s="14" t="str">
        <f t="shared" si="2"/>
        <v>B11</v>
      </c>
      <c r="T41" s="14" t="str">
        <f t="shared" si="3"/>
        <v>premix</v>
      </c>
      <c r="U41" s="14" t="str">
        <f t="shared" si="4"/>
        <v/>
      </c>
      <c r="V41" s="14" t="str">
        <f t="shared" si="5"/>
        <v/>
      </c>
      <c r="W41" s="14" t="str">
        <f t="shared" si="6"/>
        <v/>
      </c>
      <c r="X41" s="14" t="str">
        <f t="shared" si="7"/>
        <v/>
      </c>
      <c r="Y41" s="19" t="str">
        <f t="shared" si="8"/>
        <v/>
      </c>
      <c r="AA41" s="14" t="str">
        <f>IF($D$6="Vertical", "G3", "B11")</f>
        <v>B11</v>
      </c>
      <c r="AB41" s="14">
        <v>88</v>
      </c>
      <c r="AC41" s="14" t="str">
        <f t="shared" si="9"/>
        <v>N</v>
      </c>
      <c r="AD41" s="14" t="str">
        <f t="shared" si="10"/>
        <v>B11</v>
      </c>
      <c r="AE41" s="14" t="str">
        <f t="shared" si="11"/>
        <v/>
      </c>
      <c r="AF41" s="14" t="str">
        <f t="shared" si="12"/>
        <v/>
      </c>
      <c r="AG41" s="14" t="str">
        <f t="shared" si="13"/>
        <v/>
      </c>
      <c r="AH41" s="14" t="str">
        <f t="shared" si="14"/>
        <v/>
      </c>
      <c r="AI41" s="14" t="str">
        <f t="shared" si="15"/>
        <v/>
      </c>
      <c r="AJ41" s="19" t="str">
        <f t="shared" si="16"/>
        <v/>
      </c>
    </row>
    <row r="42" spans="1:36" ht="24" hidden="1" customHeight="1">
      <c r="A42" s="22"/>
      <c r="B42" s="36" t="s">
        <v>1</v>
      </c>
      <c r="C42" s="38" t="str">
        <f t="shared" si="17"/>
        <v/>
      </c>
      <c r="D42" s="38" t="str">
        <f t="shared" si="17"/>
        <v/>
      </c>
      <c r="E42" s="38" t="str">
        <f t="shared" si="17"/>
        <v/>
      </c>
      <c r="F42" s="38" t="str">
        <f t="shared" si="17"/>
        <v/>
      </c>
      <c r="G42" s="38" t="str">
        <f t="shared" si="17"/>
        <v/>
      </c>
      <c r="H42" s="38" t="str">
        <f t="shared" si="17"/>
        <v/>
      </c>
      <c r="I42" s="38" t="str">
        <f t="shared" si="17"/>
        <v/>
      </c>
      <c r="J42" s="38" t="str">
        <f t="shared" si="17"/>
        <v/>
      </c>
      <c r="K42" s="38" t="str">
        <f t="shared" si="17"/>
        <v/>
      </c>
      <c r="L42" s="38" t="str">
        <f t="shared" si="17"/>
        <v/>
      </c>
      <c r="M42" s="38" t="str">
        <f t="shared" si="17"/>
        <v/>
      </c>
      <c r="N42" s="6" t="str">
        <f t="shared" si="17"/>
        <v/>
      </c>
      <c r="P42" s="14" t="str">
        <f>IF($D$6="Vertical", "H3", "B12")</f>
        <v>B12</v>
      </c>
      <c r="Q42" s="14">
        <v>89</v>
      </c>
      <c r="R42" s="14" t="str">
        <f t="shared" si="1"/>
        <v>N</v>
      </c>
      <c r="S42" s="14" t="str">
        <f t="shared" si="2"/>
        <v>B12</v>
      </c>
      <c r="T42" s="14" t="str">
        <f t="shared" si="3"/>
        <v>premix</v>
      </c>
      <c r="U42" s="14" t="str">
        <f t="shared" si="4"/>
        <v/>
      </c>
      <c r="V42" s="14" t="str">
        <f t="shared" si="5"/>
        <v/>
      </c>
      <c r="W42" s="14" t="str">
        <f t="shared" si="6"/>
        <v/>
      </c>
      <c r="X42" s="14" t="str">
        <f t="shared" si="7"/>
        <v/>
      </c>
      <c r="Y42" s="19" t="str">
        <f t="shared" si="8"/>
        <v/>
      </c>
      <c r="AA42" s="14" t="str">
        <f>IF($D$6="Vertical", "H3", "B12")</f>
        <v>B12</v>
      </c>
      <c r="AB42" s="14">
        <v>89</v>
      </c>
      <c r="AC42" s="14" t="str">
        <f t="shared" si="9"/>
        <v>N</v>
      </c>
      <c r="AD42" s="14" t="str">
        <f t="shared" si="10"/>
        <v>B12</v>
      </c>
      <c r="AE42" s="14" t="str">
        <f t="shared" si="11"/>
        <v/>
      </c>
      <c r="AF42" s="14" t="str">
        <f t="shared" si="12"/>
        <v/>
      </c>
      <c r="AG42" s="14" t="str">
        <f t="shared" si="13"/>
        <v/>
      </c>
      <c r="AH42" s="14" t="str">
        <f t="shared" si="14"/>
        <v/>
      </c>
      <c r="AI42" s="14" t="str">
        <f t="shared" si="15"/>
        <v/>
      </c>
      <c r="AJ42" s="19" t="str">
        <f t="shared" si="16"/>
        <v/>
      </c>
    </row>
    <row r="43" spans="1:36" ht="24" hidden="1" customHeight="1">
      <c r="A43" s="22"/>
      <c r="B43" s="36" t="s">
        <v>2</v>
      </c>
      <c r="C43" s="38" t="str">
        <f t="shared" si="17"/>
        <v/>
      </c>
      <c r="D43" s="38" t="str">
        <f t="shared" si="17"/>
        <v/>
      </c>
      <c r="E43" s="38" t="str">
        <f t="shared" si="17"/>
        <v/>
      </c>
      <c r="F43" s="38" t="str">
        <f t="shared" si="17"/>
        <v/>
      </c>
      <c r="G43" s="38" t="str">
        <f t="shared" si="17"/>
        <v/>
      </c>
      <c r="H43" s="38" t="str">
        <f t="shared" si="17"/>
        <v/>
      </c>
      <c r="I43" s="38" t="str">
        <f t="shared" si="17"/>
        <v/>
      </c>
      <c r="J43" s="38" t="str">
        <f t="shared" si="17"/>
        <v/>
      </c>
      <c r="K43" s="38" t="str">
        <f t="shared" si="17"/>
        <v/>
      </c>
      <c r="L43" s="38" t="str">
        <f t="shared" si="17"/>
        <v/>
      </c>
      <c r="M43" s="38" t="str">
        <f t="shared" si="17"/>
        <v/>
      </c>
      <c r="N43" s="6" t="str">
        <f t="shared" si="17"/>
        <v/>
      </c>
      <c r="P43" s="14" t="str">
        <f>IF($D$6="Vertical", "A4", "C1")</f>
        <v>C1</v>
      </c>
      <c r="Q43" s="14">
        <v>90</v>
      </c>
      <c r="R43" s="14" t="str">
        <f t="shared" si="1"/>
        <v>N</v>
      </c>
      <c r="S43" s="14" t="str">
        <f t="shared" si="2"/>
        <v>C1</v>
      </c>
      <c r="T43" s="14" t="str">
        <f t="shared" si="3"/>
        <v>premix</v>
      </c>
      <c r="U43" s="14" t="str">
        <f t="shared" si="4"/>
        <v/>
      </c>
      <c r="V43" s="14" t="str">
        <f t="shared" si="5"/>
        <v/>
      </c>
      <c r="W43" s="14" t="str">
        <f t="shared" si="6"/>
        <v/>
      </c>
      <c r="X43" s="14" t="str">
        <f t="shared" si="7"/>
        <v/>
      </c>
      <c r="Y43" s="19" t="str">
        <f t="shared" si="8"/>
        <v/>
      </c>
      <c r="AA43" s="14" t="str">
        <f>IF($D$6="Vertical", "A4", "C1")</f>
        <v>C1</v>
      </c>
      <c r="AB43" s="14">
        <v>90</v>
      </c>
      <c r="AC43" s="14" t="str">
        <f t="shared" si="9"/>
        <v>N</v>
      </c>
      <c r="AD43" s="14" t="str">
        <f t="shared" si="10"/>
        <v>C1</v>
      </c>
      <c r="AE43" s="14" t="str">
        <f t="shared" si="11"/>
        <v/>
      </c>
      <c r="AF43" s="14" t="str">
        <f t="shared" si="12"/>
        <v/>
      </c>
      <c r="AG43" s="14" t="str">
        <f t="shared" si="13"/>
        <v/>
      </c>
      <c r="AH43" s="14" t="str">
        <f t="shared" si="14"/>
        <v/>
      </c>
      <c r="AI43" s="14" t="str">
        <f t="shared" si="15"/>
        <v/>
      </c>
      <c r="AJ43" s="19" t="str">
        <f t="shared" si="16"/>
        <v/>
      </c>
    </row>
    <row r="44" spans="1:36" ht="24" hidden="1" customHeight="1">
      <c r="A44" s="22"/>
      <c r="B44" s="36" t="s">
        <v>3</v>
      </c>
      <c r="C44" s="38" t="str">
        <f t="shared" si="17"/>
        <v/>
      </c>
      <c r="D44" s="38" t="str">
        <f t="shared" si="17"/>
        <v/>
      </c>
      <c r="E44" s="38" t="str">
        <f t="shared" si="17"/>
        <v/>
      </c>
      <c r="F44" s="38" t="str">
        <f t="shared" si="17"/>
        <v/>
      </c>
      <c r="G44" s="38" t="str">
        <f t="shared" si="17"/>
        <v/>
      </c>
      <c r="H44" s="38" t="str">
        <f t="shared" si="17"/>
        <v/>
      </c>
      <c r="I44" s="38" t="str">
        <f t="shared" si="17"/>
        <v/>
      </c>
      <c r="J44" s="38" t="str">
        <f t="shared" si="17"/>
        <v/>
      </c>
      <c r="K44" s="38" t="str">
        <f t="shared" si="17"/>
        <v/>
      </c>
      <c r="L44" s="38" t="str">
        <f t="shared" si="17"/>
        <v/>
      </c>
      <c r="M44" s="38" t="str">
        <f t="shared" si="17"/>
        <v/>
      </c>
      <c r="N44" s="6" t="str">
        <f t="shared" si="17"/>
        <v/>
      </c>
      <c r="P44" s="14" t="str">
        <f>IF($D$6="Vertical", "B4", "C2")</f>
        <v>C2</v>
      </c>
      <c r="Q44" s="14">
        <v>91</v>
      </c>
      <c r="R44" s="14" t="str">
        <f t="shared" si="1"/>
        <v>N</v>
      </c>
      <c r="S44" s="14" t="str">
        <f t="shared" si="2"/>
        <v>C2</v>
      </c>
      <c r="T44" s="14" t="str">
        <f t="shared" si="3"/>
        <v>premix</v>
      </c>
      <c r="U44" s="14" t="str">
        <f t="shared" si="4"/>
        <v/>
      </c>
      <c r="V44" s="14" t="str">
        <f t="shared" si="5"/>
        <v/>
      </c>
      <c r="W44" s="14" t="str">
        <f t="shared" si="6"/>
        <v/>
      </c>
      <c r="X44" s="14" t="str">
        <f t="shared" si="7"/>
        <v/>
      </c>
      <c r="Y44" s="19" t="str">
        <f t="shared" si="8"/>
        <v/>
      </c>
      <c r="AA44" s="14" t="str">
        <f>IF($D$6="Vertical", "B4", "C2")</f>
        <v>C2</v>
      </c>
      <c r="AB44" s="14">
        <v>91</v>
      </c>
      <c r="AC44" s="14" t="str">
        <f t="shared" si="9"/>
        <v>N</v>
      </c>
      <c r="AD44" s="14" t="str">
        <f t="shared" si="10"/>
        <v>C2</v>
      </c>
      <c r="AE44" s="14" t="str">
        <f t="shared" si="11"/>
        <v/>
      </c>
      <c r="AF44" s="14" t="str">
        <f t="shared" si="12"/>
        <v/>
      </c>
      <c r="AG44" s="14" t="str">
        <f t="shared" si="13"/>
        <v/>
      </c>
      <c r="AH44" s="14" t="str">
        <f t="shared" si="14"/>
        <v/>
      </c>
      <c r="AI44" s="14" t="str">
        <f t="shared" si="15"/>
        <v/>
      </c>
      <c r="AJ44" s="19" t="str">
        <f t="shared" si="16"/>
        <v/>
      </c>
    </row>
    <row r="45" spans="1:36" ht="24" hidden="1" customHeight="1">
      <c r="A45" s="22"/>
      <c r="B45" s="36" t="s">
        <v>4</v>
      </c>
      <c r="C45" s="38" t="str">
        <f t="shared" si="17"/>
        <v/>
      </c>
      <c r="D45" s="38" t="str">
        <f t="shared" si="17"/>
        <v/>
      </c>
      <c r="E45" s="38" t="str">
        <f t="shared" si="17"/>
        <v/>
      </c>
      <c r="F45" s="38" t="str">
        <f t="shared" si="17"/>
        <v/>
      </c>
      <c r="G45" s="38" t="str">
        <f t="shared" si="17"/>
        <v/>
      </c>
      <c r="H45" s="38" t="str">
        <f t="shared" si="17"/>
        <v/>
      </c>
      <c r="I45" s="38" t="str">
        <f t="shared" si="17"/>
        <v/>
      </c>
      <c r="J45" s="38" t="str">
        <f t="shared" si="17"/>
        <v/>
      </c>
      <c r="K45" s="38" t="str">
        <f t="shared" si="17"/>
        <v/>
      </c>
      <c r="L45" s="38" t="str">
        <f t="shared" si="17"/>
        <v/>
      </c>
      <c r="M45" s="38" t="str">
        <f t="shared" si="17"/>
        <v/>
      </c>
      <c r="N45" s="6" t="str">
        <f t="shared" si="17"/>
        <v/>
      </c>
      <c r="P45" s="14" t="str">
        <f>IF($D$6="Vertical", "C4", "C3")</f>
        <v>C3</v>
      </c>
      <c r="Q45" s="14">
        <v>92</v>
      </c>
      <c r="R45" s="14" t="str">
        <f t="shared" si="1"/>
        <v>N</v>
      </c>
      <c r="S45" s="14" t="str">
        <f t="shared" si="2"/>
        <v>C3</v>
      </c>
      <c r="T45" s="14" t="str">
        <f t="shared" si="3"/>
        <v>premix</v>
      </c>
      <c r="U45" s="14" t="str">
        <f t="shared" si="4"/>
        <v/>
      </c>
      <c r="V45" s="14" t="str">
        <f t="shared" si="5"/>
        <v/>
      </c>
      <c r="W45" s="14" t="str">
        <f t="shared" si="6"/>
        <v/>
      </c>
      <c r="X45" s="14" t="str">
        <f t="shared" si="7"/>
        <v/>
      </c>
      <c r="Y45" s="19" t="str">
        <f t="shared" si="8"/>
        <v/>
      </c>
      <c r="AA45" s="14" t="str">
        <f>IF($D$6="Vertical", "C4", "C3")</f>
        <v>C3</v>
      </c>
      <c r="AB45" s="14">
        <v>92</v>
      </c>
      <c r="AC45" s="14" t="str">
        <f t="shared" si="9"/>
        <v>N</v>
      </c>
      <c r="AD45" s="14" t="str">
        <f t="shared" si="10"/>
        <v>C3</v>
      </c>
      <c r="AE45" s="14" t="str">
        <f t="shared" si="11"/>
        <v/>
      </c>
      <c r="AF45" s="14" t="str">
        <f t="shared" si="12"/>
        <v/>
      </c>
      <c r="AG45" s="14" t="str">
        <f t="shared" si="13"/>
        <v/>
      </c>
      <c r="AH45" s="14" t="str">
        <f t="shared" si="14"/>
        <v/>
      </c>
      <c r="AI45" s="14" t="str">
        <f t="shared" si="15"/>
        <v/>
      </c>
      <c r="AJ45" s="19" t="str">
        <f t="shared" si="16"/>
        <v/>
      </c>
    </row>
    <row r="46" spans="1:36" ht="24" hidden="1" customHeight="1">
      <c r="A46" s="22"/>
      <c r="B46" s="36" t="s">
        <v>5</v>
      </c>
      <c r="C46" s="38" t="str">
        <f t="shared" si="17"/>
        <v/>
      </c>
      <c r="D46" s="38" t="str">
        <f t="shared" si="17"/>
        <v/>
      </c>
      <c r="E46" s="38" t="str">
        <f t="shared" si="17"/>
        <v/>
      </c>
      <c r="F46" s="38" t="str">
        <f t="shared" si="17"/>
        <v/>
      </c>
      <c r="G46" s="38" t="str">
        <f t="shared" si="17"/>
        <v/>
      </c>
      <c r="H46" s="38" t="str">
        <f t="shared" si="17"/>
        <v/>
      </c>
      <c r="I46" s="38" t="str">
        <f t="shared" si="17"/>
        <v/>
      </c>
      <c r="J46" s="38" t="str">
        <f t="shared" si="17"/>
        <v/>
      </c>
      <c r="K46" s="38" t="str">
        <f t="shared" si="17"/>
        <v/>
      </c>
      <c r="L46" s="38" t="str">
        <f t="shared" si="17"/>
        <v/>
      </c>
      <c r="M46" s="38" t="str">
        <f t="shared" si="17"/>
        <v/>
      </c>
      <c r="N46" s="6" t="str">
        <f t="shared" si="17"/>
        <v/>
      </c>
      <c r="P46" s="14" t="str">
        <f>IF($D$6="Vertical", "D4", "C4")</f>
        <v>C4</v>
      </c>
      <c r="Q46" s="14">
        <v>93</v>
      </c>
      <c r="R46" s="14" t="str">
        <f t="shared" si="1"/>
        <v>N</v>
      </c>
      <c r="S46" s="14" t="str">
        <f t="shared" si="2"/>
        <v>C4</v>
      </c>
      <c r="T46" s="14" t="str">
        <f t="shared" si="3"/>
        <v>premix</v>
      </c>
      <c r="U46" s="14" t="str">
        <f t="shared" si="4"/>
        <v/>
      </c>
      <c r="V46" s="14" t="str">
        <f t="shared" si="5"/>
        <v/>
      </c>
      <c r="W46" s="14" t="str">
        <f t="shared" si="6"/>
        <v/>
      </c>
      <c r="X46" s="14" t="str">
        <f t="shared" si="7"/>
        <v/>
      </c>
      <c r="Y46" s="19" t="str">
        <f t="shared" si="8"/>
        <v/>
      </c>
      <c r="AA46" s="14" t="str">
        <f>IF($D$6="Vertical", "D4", "C4")</f>
        <v>C4</v>
      </c>
      <c r="AB46" s="14">
        <v>93</v>
      </c>
      <c r="AC46" s="14" t="str">
        <f t="shared" si="9"/>
        <v>N</v>
      </c>
      <c r="AD46" s="14" t="str">
        <f t="shared" si="10"/>
        <v>C4</v>
      </c>
      <c r="AE46" s="14" t="str">
        <f t="shared" si="11"/>
        <v/>
      </c>
      <c r="AF46" s="14" t="str">
        <f t="shared" si="12"/>
        <v/>
      </c>
      <c r="AG46" s="14" t="str">
        <f t="shared" si="13"/>
        <v/>
      </c>
      <c r="AH46" s="14" t="str">
        <f t="shared" si="14"/>
        <v/>
      </c>
      <c r="AI46" s="14" t="str">
        <f t="shared" si="15"/>
        <v/>
      </c>
      <c r="AJ46" s="19" t="str">
        <f t="shared" si="16"/>
        <v/>
      </c>
    </row>
    <row r="47" spans="1:36" ht="24" hidden="1" customHeight="1">
      <c r="A47" s="22"/>
      <c r="B47" s="36" t="s">
        <v>6</v>
      </c>
      <c r="C47" s="38" t="str">
        <f t="shared" si="17"/>
        <v/>
      </c>
      <c r="D47" s="38" t="str">
        <f t="shared" si="17"/>
        <v/>
      </c>
      <c r="E47" s="38" t="str">
        <f t="shared" si="17"/>
        <v/>
      </c>
      <c r="F47" s="38" t="str">
        <f t="shared" si="17"/>
        <v/>
      </c>
      <c r="G47" s="38" t="str">
        <f t="shared" si="17"/>
        <v/>
      </c>
      <c r="H47" s="38" t="str">
        <f t="shared" si="17"/>
        <v/>
      </c>
      <c r="I47" s="38" t="str">
        <f t="shared" si="17"/>
        <v/>
      </c>
      <c r="J47" s="38" t="str">
        <f t="shared" si="17"/>
        <v/>
      </c>
      <c r="K47" s="38" t="str">
        <f t="shared" si="17"/>
        <v/>
      </c>
      <c r="L47" s="38" t="str">
        <f t="shared" si="17"/>
        <v/>
      </c>
      <c r="M47" s="38" t="str">
        <f t="shared" si="17"/>
        <v/>
      </c>
      <c r="N47" s="6" t="str">
        <f t="shared" si="17"/>
        <v/>
      </c>
      <c r="P47" s="14" t="str">
        <f>IF($D$6="Vertical", "E4", "C5")</f>
        <v>C5</v>
      </c>
      <c r="Q47" s="14">
        <v>94</v>
      </c>
      <c r="R47" s="14" t="str">
        <f t="shared" si="1"/>
        <v>N</v>
      </c>
      <c r="S47" s="14" t="str">
        <f t="shared" si="2"/>
        <v>C5</v>
      </c>
      <c r="T47" s="14" t="str">
        <f t="shared" si="3"/>
        <v>premix</v>
      </c>
      <c r="U47" s="14" t="str">
        <f t="shared" si="4"/>
        <v/>
      </c>
      <c r="V47" s="14" t="str">
        <f t="shared" si="5"/>
        <v/>
      </c>
      <c r="W47" s="14" t="str">
        <f t="shared" si="6"/>
        <v/>
      </c>
      <c r="X47" s="14" t="str">
        <f t="shared" si="7"/>
        <v/>
      </c>
      <c r="Y47" s="19" t="str">
        <f t="shared" si="8"/>
        <v/>
      </c>
      <c r="AA47" s="14" t="str">
        <f>IF($D$6="Vertical", "E4", "C5")</f>
        <v>C5</v>
      </c>
      <c r="AB47" s="14">
        <v>94</v>
      </c>
      <c r="AC47" s="14" t="str">
        <f t="shared" si="9"/>
        <v>N</v>
      </c>
      <c r="AD47" s="14" t="str">
        <f t="shared" si="10"/>
        <v>C5</v>
      </c>
      <c r="AE47" s="14" t="str">
        <f t="shared" si="11"/>
        <v/>
      </c>
      <c r="AF47" s="14" t="str">
        <f t="shared" si="12"/>
        <v/>
      </c>
      <c r="AG47" s="14" t="str">
        <f t="shared" si="13"/>
        <v/>
      </c>
      <c r="AH47" s="14" t="str">
        <f t="shared" si="14"/>
        <v/>
      </c>
      <c r="AI47" s="14" t="str">
        <f t="shared" si="15"/>
        <v/>
      </c>
      <c r="AJ47" s="19" t="str">
        <f t="shared" si="16"/>
        <v/>
      </c>
    </row>
    <row r="48" spans="1:36" ht="24" hidden="1" customHeight="1" thickBot="1">
      <c r="A48" s="22"/>
      <c r="B48" s="20" t="s">
        <v>7</v>
      </c>
      <c r="C48" s="39" t="str">
        <f t="shared" si="17"/>
        <v/>
      </c>
      <c r="D48" s="39" t="str">
        <f t="shared" si="17"/>
        <v/>
      </c>
      <c r="E48" s="39" t="str">
        <f t="shared" si="17"/>
        <v/>
      </c>
      <c r="F48" s="39" t="str">
        <f t="shared" si="17"/>
        <v/>
      </c>
      <c r="G48" s="39" t="str">
        <f t="shared" si="17"/>
        <v/>
      </c>
      <c r="H48" s="39" t="str">
        <f t="shared" si="17"/>
        <v/>
      </c>
      <c r="I48" s="39" t="str">
        <f t="shared" si="17"/>
        <v/>
      </c>
      <c r="J48" s="39" t="str">
        <f t="shared" si="17"/>
        <v/>
      </c>
      <c r="K48" s="39" t="str">
        <f t="shared" si="17"/>
        <v/>
      </c>
      <c r="L48" s="39" t="str">
        <f t="shared" si="17"/>
        <v/>
      </c>
      <c r="M48" s="39" t="str">
        <f t="shared" si="17"/>
        <v/>
      </c>
      <c r="N48" s="8" t="str">
        <f t="shared" si="17"/>
        <v/>
      </c>
      <c r="P48" s="14" t="str">
        <f>IF($D$6="Vertical", "F4", "C6")</f>
        <v>C6</v>
      </c>
      <c r="Q48" s="14">
        <v>95</v>
      </c>
      <c r="R48" s="14" t="str">
        <f t="shared" si="1"/>
        <v>N</v>
      </c>
      <c r="S48" s="14" t="str">
        <f t="shared" si="2"/>
        <v>C6</v>
      </c>
      <c r="T48" s="14" t="str">
        <f t="shared" si="3"/>
        <v>premix</v>
      </c>
      <c r="U48" s="14" t="str">
        <f t="shared" si="4"/>
        <v/>
      </c>
      <c r="V48" s="14" t="str">
        <f t="shared" si="5"/>
        <v/>
      </c>
      <c r="W48" s="14" t="str">
        <f t="shared" si="6"/>
        <v/>
      </c>
      <c r="X48" s="14" t="str">
        <f t="shared" si="7"/>
        <v/>
      </c>
      <c r="Y48" s="19" t="str">
        <f t="shared" si="8"/>
        <v/>
      </c>
      <c r="AA48" s="14" t="str">
        <f>IF($D$6="Vertical", "F4", "C6")</f>
        <v>C6</v>
      </c>
      <c r="AB48" s="14">
        <v>95</v>
      </c>
      <c r="AC48" s="14" t="str">
        <f t="shared" si="9"/>
        <v>N</v>
      </c>
      <c r="AD48" s="14" t="str">
        <f t="shared" si="10"/>
        <v>C6</v>
      </c>
      <c r="AE48" s="14" t="str">
        <f t="shared" si="11"/>
        <v/>
      </c>
      <c r="AF48" s="14" t="str">
        <f t="shared" si="12"/>
        <v/>
      </c>
      <c r="AG48" s="14" t="str">
        <f t="shared" si="13"/>
        <v/>
      </c>
      <c r="AH48" s="14" t="str">
        <f t="shared" si="14"/>
        <v/>
      </c>
      <c r="AI48" s="14" t="str">
        <f t="shared" si="15"/>
        <v/>
      </c>
      <c r="AJ48" s="19" t="str">
        <f t="shared" si="16"/>
        <v/>
      </c>
    </row>
    <row r="49" spans="1:36" hidden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14" t="str">
        <f>IF($D$6="Vertical", "G4", "C7")</f>
        <v>C7</v>
      </c>
      <c r="Q49" s="14">
        <v>96</v>
      </c>
      <c r="R49" s="14" t="str">
        <f t="shared" si="1"/>
        <v>N</v>
      </c>
      <c r="S49" s="14" t="str">
        <f t="shared" si="2"/>
        <v>C7</v>
      </c>
      <c r="T49" s="14" t="str">
        <f t="shared" si="3"/>
        <v>premix</v>
      </c>
      <c r="U49" s="14" t="str">
        <f t="shared" si="4"/>
        <v/>
      </c>
      <c r="V49" s="14" t="str">
        <f t="shared" si="5"/>
        <v/>
      </c>
      <c r="W49" s="14" t="str">
        <f t="shared" si="6"/>
        <v/>
      </c>
      <c r="X49" s="14" t="str">
        <f t="shared" si="7"/>
        <v/>
      </c>
      <c r="Y49" s="19" t="str">
        <f t="shared" si="8"/>
        <v/>
      </c>
      <c r="AA49" s="14" t="str">
        <f>IF($D$6="Vertical", "G4", "C7")</f>
        <v>C7</v>
      </c>
      <c r="AB49" s="14">
        <v>96</v>
      </c>
      <c r="AC49" s="14" t="str">
        <f t="shared" si="9"/>
        <v>N</v>
      </c>
      <c r="AD49" s="14" t="str">
        <f t="shared" si="10"/>
        <v>C7</v>
      </c>
      <c r="AE49" s="14" t="str">
        <f t="shared" si="11"/>
        <v/>
      </c>
      <c r="AF49" s="14" t="str">
        <f t="shared" si="12"/>
        <v/>
      </c>
      <c r="AG49" s="14" t="str">
        <f t="shared" si="13"/>
        <v/>
      </c>
      <c r="AH49" s="14" t="str">
        <f t="shared" si="14"/>
        <v/>
      </c>
      <c r="AI49" s="14" t="str">
        <f t="shared" si="15"/>
        <v/>
      </c>
      <c r="AJ49" s="19" t="str">
        <f t="shared" si="16"/>
        <v/>
      </c>
    </row>
    <row r="50" spans="1:36" hidden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14" t="str">
        <f>IF($D$6="Vertical", "H4", "C8")</f>
        <v>C8</v>
      </c>
      <c r="Q50" s="14">
        <v>97</v>
      </c>
      <c r="R50" s="14" t="str">
        <f t="shared" si="1"/>
        <v>N</v>
      </c>
      <c r="S50" s="14" t="str">
        <f t="shared" si="2"/>
        <v>C8</v>
      </c>
      <c r="T50" s="14" t="str">
        <f t="shared" si="3"/>
        <v>premix</v>
      </c>
      <c r="U50" s="14" t="str">
        <f t="shared" si="4"/>
        <v/>
      </c>
      <c r="V50" s="14" t="str">
        <f t="shared" si="5"/>
        <v/>
      </c>
      <c r="W50" s="14" t="str">
        <f t="shared" si="6"/>
        <v/>
      </c>
      <c r="X50" s="14" t="str">
        <f t="shared" si="7"/>
        <v/>
      </c>
      <c r="Y50" s="19" t="str">
        <f t="shared" si="8"/>
        <v/>
      </c>
      <c r="AA50" s="14" t="str">
        <f>IF($D$6="Vertical", "H4", "C8")</f>
        <v>C8</v>
      </c>
      <c r="AB50" s="14">
        <v>97</v>
      </c>
      <c r="AC50" s="14" t="str">
        <f t="shared" si="9"/>
        <v>N</v>
      </c>
      <c r="AD50" s="14" t="str">
        <f t="shared" si="10"/>
        <v>C8</v>
      </c>
      <c r="AE50" s="14" t="str">
        <f t="shared" si="11"/>
        <v/>
      </c>
      <c r="AF50" s="14" t="str">
        <f t="shared" si="12"/>
        <v/>
      </c>
      <c r="AG50" s="14" t="str">
        <f t="shared" si="13"/>
        <v/>
      </c>
      <c r="AH50" s="14" t="str">
        <f t="shared" si="14"/>
        <v/>
      </c>
      <c r="AI50" s="14" t="str">
        <f t="shared" si="15"/>
        <v/>
      </c>
      <c r="AJ50" s="19" t="str">
        <f t="shared" si="16"/>
        <v/>
      </c>
    </row>
    <row r="51" spans="1:3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14" t="str">
        <f>IF($D$6="Vertical", "A5", "C9")</f>
        <v>C9</v>
      </c>
      <c r="Q51" s="14">
        <v>98</v>
      </c>
      <c r="R51" s="14" t="str">
        <f t="shared" si="1"/>
        <v>N</v>
      </c>
      <c r="S51" s="14" t="str">
        <f t="shared" si="2"/>
        <v>C9</v>
      </c>
      <c r="T51" s="14" t="str">
        <f t="shared" si="3"/>
        <v>premix</v>
      </c>
      <c r="U51" s="14" t="str">
        <f t="shared" si="4"/>
        <v/>
      </c>
      <c r="V51" s="14" t="str">
        <f t="shared" si="5"/>
        <v/>
      </c>
      <c r="W51" s="14" t="str">
        <f t="shared" si="6"/>
        <v/>
      </c>
      <c r="X51" s="14" t="str">
        <f t="shared" si="7"/>
        <v/>
      </c>
      <c r="Y51" s="19" t="str">
        <f t="shared" si="8"/>
        <v/>
      </c>
      <c r="AA51" s="14" t="str">
        <f>IF($D$6="Vertical", "A5", "C9")</f>
        <v>C9</v>
      </c>
      <c r="AB51" s="14">
        <v>98</v>
      </c>
      <c r="AC51" s="14" t="str">
        <f t="shared" si="9"/>
        <v>N</v>
      </c>
      <c r="AD51" s="14" t="str">
        <f t="shared" si="10"/>
        <v>C9</v>
      </c>
      <c r="AE51" s="14" t="str">
        <f t="shared" si="11"/>
        <v/>
      </c>
      <c r="AF51" s="14" t="str">
        <f t="shared" si="12"/>
        <v/>
      </c>
      <c r="AG51" s="14" t="str">
        <f t="shared" si="13"/>
        <v/>
      </c>
      <c r="AH51" s="14" t="str">
        <f t="shared" si="14"/>
        <v/>
      </c>
      <c r="AI51" s="14" t="str">
        <f t="shared" si="15"/>
        <v/>
      </c>
      <c r="AJ51" s="19" t="str">
        <f t="shared" si="16"/>
        <v/>
      </c>
    </row>
    <row r="52" spans="1:36" ht="22.5" customHeight="1">
      <c r="A52" s="22"/>
      <c r="B52" s="93" t="s">
        <v>349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  <c r="N52" s="23"/>
      <c r="O52" s="23"/>
      <c r="P52" s="14" t="str">
        <f>IF($D$6="Vertical", "B5", "C10")</f>
        <v>C10</v>
      </c>
      <c r="Q52" s="14">
        <v>99</v>
      </c>
      <c r="R52" s="14" t="str">
        <f t="shared" si="1"/>
        <v>N</v>
      </c>
      <c r="S52" s="14" t="str">
        <f t="shared" si="2"/>
        <v>C10</v>
      </c>
      <c r="T52" s="14" t="str">
        <f t="shared" si="3"/>
        <v>premix</v>
      </c>
      <c r="U52" s="14" t="str">
        <f t="shared" si="4"/>
        <v/>
      </c>
      <c r="V52" s="14" t="str">
        <f t="shared" si="5"/>
        <v/>
      </c>
      <c r="W52" s="14" t="str">
        <f t="shared" si="6"/>
        <v/>
      </c>
      <c r="X52" s="14" t="str">
        <f t="shared" si="7"/>
        <v/>
      </c>
      <c r="Y52" s="19" t="str">
        <f t="shared" si="8"/>
        <v/>
      </c>
      <c r="AA52" s="14" t="str">
        <f>IF($D$6="Vertical", "B5", "C10")</f>
        <v>C10</v>
      </c>
      <c r="AB52" s="14">
        <v>99</v>
      </c>
      <c r="AC52" s="14" t="str">
        <f t="shared" si="9"/>
        <v>N</v>
      </c>
      <c r="AD52" s="14" t="str">
        <f t="shared" si="10"/>
        <v>C10</v>
      </c>
      <c r="AE52" s="14" t="str">
        <f t="shared" si="11"/>
        <v/>
      </c>
      <c r="AF52" s="14" t="str">
        <f t="shared" si="12"/>
        <v/>
      </c>
      <c r="AG52" s="14" t="str">
        <f t="shared" si="13"/>
        <v/>
      </c>
      <c r="AH52" s="14" t="str">
        <f t="shared" si="14"/>
        <v/>
      </c>
      <c r="AI52" s="14" t="str">
        <f t="shared" si="15"/>
        <v/>
      </c>
      <c r="AJ52" s="19" t="str">
        <f t="shared" si="16"/>
        <v/>
      </c>
    </row>
    <row r="53" spans="1:36" ht="27" customHeight="1">
      <c r="A53" s="22"/>
      <c r="B53" s="102" t="s">
        <v>273</v>
      </c>
      <c r="C53" s="85"/>
      <c r="D53" s="36" t="s">
        <v>272</v>
      </c>
      <c r="E53" s="102" t="s">
        <v>267</v>
      </c>
      <c r="F53" s="85"/>
      <c r="G53" s="102" t="s">
        <v>271</v>
      </c>
      <c r="H53" s="85"/>
      <c r="I53" s="36" t="s">
        <v>268</v>
      </c>
      <c r="J53" s="35" t="s">
        <v>247</v>
      </c>
      <c r="K53" s="36" t="s">
        <v>269</v>
      </c>
      <c r="L53" s="47" t="s">
        <v>270</v>
      </c>
      <c r="M53" s="51" t="s">
        <v>272</v>
      </c>
      <c r="N53" s="36" t="s">
        <v>350</v>
      </c>
      <c r="O53" s="23"/>
      <c r="P53" s="14" t="str">
        <f>IF($D$6="Vertical", "C5", "C11")</f>
        <v>C11</v>
      </c>
      <c r="Q53" s="14">
        <v>100</v>
      </c>
      <c r="R53" s="14" t="str">
        <f t="shared" si="1"/>
        <v>N</v>
      </c>
      <c r="S53" s="14" t="str">
        <f t="shared" si="2"/>
        <v>C11</v>
      </c>
      <c r="T53" s="14" t="str">
        <f t="shared" si="3"/>
        <v>premix</v>
      </c>
      <c r="U53" s="14" t="str">
        <f t="shared" si="4"/>
        <v/>
      </c>
      <c r="V53" s="14" t="str">
        <f t="shared" si="5"/>
        <v/>
      </c>
      <c r="W53" s="14" t="str">
        <f t="shared" si="6"/>
        <v/>
      </c>
      <c r="X53" s="14" t="str">
        <f t="shared" si="7"/>
        <v/>
      </c>
      <c r="Y53" s="19" t="str">
        <f t="shared" si="8"/>
        <v/>
      </c>
      <c r="AA53" s="14" t="str">
        <f>IF($D$6="Vertical", "C5", "C11")</f>
        <v>C11</v>
      </c>
      <c r="AB53" s="14">
        <v>100</v>
      </c>
      <c r="AC53" s="14" t="str">
        <f t="shared" si="9"/>
        <v>N</v>
      </c>
      <c r="AD53" s="14" t="str">
        <f t="shared" si="10"/>
        <v>C11</v>
      </c>
      <c r="AE53" s="14" t="str">
        <f t="shared" si="11"/>
        <v/>
      </c>
      <c r="AF53" s="14" t="str">
        <f t="shared" si="12"/>
        <v/>
      </c>
      <c r="AG53" s="14" t="str">
        <f t="shared" si="13"/>
        <v/>
      </c>
      <c r="AH53" s="14" t="str">
        <f t="shared" si="14"/>
        <v/>
      </c>
      <c r="AI53" s="14" t="str">
        <f t="shared" si="15"/>
        <v/>
      </c>
      <c r="AJ53" s="19" t="str">
        <f t="shared" si="16"/>
        <v/>
      </c>
    </row>
    <row r="54" spans="1:36" ht="24" customHeight="1">
      <c r="A54" s="22"/>
      <c r="B54" s="84">
        <v>1</v>
      </c>
      <c r="C54" s="85"/>
      <c r="D54" s="37" t="str">
        <f>IF($D$6="Vertical", "A1", "A1")</f>
        <v>A1</v>
      </c>
      <c r="E54" s="74" t="str">
        <f>IF(N54="","",N54)</f>
        <v/>
      </c>
      <c r="F54" s="75"/>
      <c r="G54" s="76" t="str">
        <f>IF($D$4="","",$D$4)</f>
        <v/>
      </c>
      <c r="H54" s="77"/>
      <c r="I54" s="42"/>
      <c r="J54" s="63"/>
      <c r="K54" s="9" t="str">
        <f>IFERROR(IF(INDEX($S$19:$Y$114,MATCH($D54,$S$19:$S$114,0),2)="",IF(INDEX($S$19:$Y$114,MATCH($D54,$S$19:$S$114,0),3)="",IF(INDEX($S$19:$Y$114,MATCH($D54,$S$19:$S$114,0),4)="",IF(INDEX($S$19:$Y$114,MATCH($D54,$S$19:$S$114,0),5)="",IF(INDEX($S$19:$Y$114,MATCH($D54,$S$19:$S$114,0),6)="",IF(INDEX($S$19:$Y$114,MATCH($D54,$S$19:$S$114,0),7)="","",INDEX($S$19:$Y$114,MATCH($D54,$S$19:$S$114,0),7)),INDEX($S$19:$Y$114,MATCH($D54,$S$19:$S$114,0),6)),INDEX($S$19:$Y$114,MATCH($D54,$S$19:$S$114,0),5)),INDEX($S$19:$Y$114,MATCH($D54,$S$19:$S$114,0),4)),INDEX($S$19:$Y$114,MATCH($D54,$S$19:$S$114,0),3)),INDEX($S$19:$Y$114,MATCH($D54,$S$19:$S$114,0),2)), "")</f>
        <v>premix</v>
      </c>
      <c r="L54" s="48" t="str">
        <f>IFERROR(IF(INDEX($AD$19:$AJ$114,MATCH($D54,$AD$19:$AD$114,0),2)="",IF(INDEX($AD$19:$AJ$114,MATCH($D54,$AD$19:$AD$114,0),3)="",IF(INDEX($AD$19:$AJ$114,MATCH($D54,$AD$19:$AD$114,0),4)="",IF(INDEX($AD$19:$AJ$114,MATCH($D54,$AD$19:$AD$114,0),5)="",IF(INDEX($AD$19:$AJ$114,MATCH($D54,$AD$19:$AD$114,0),6)="",IF(INDEX($AD$19:$AJ$114,MATCH($D54,$AD$19:$AD$114,0),7)="","",INDEX($AD$19:$AJ$114,MATCH($D54,$AD$19:$AD$114,0),7)),INDEX($AD$19:$AJ$114,MATCH($D54,$AD$19:$AD$114,0),6)),INDEX($AD$19:$AJ$114,MATCH($D54,$AD$19:$AD$114,0),5)),INDEX($AD$19:$AJ$114,MATCH($D54,$AD$19:$AD$114,0),4)),INDEX($AD$19:$AJ$114,MATCH($D54,$AD$19:$AD$114,0),3)),INDEX($AD$19:$AJ$114,MATCH($D54,$AD$19:$AD$114,0),2)), "")</f>
        <v/>
      </c>
      <c r="M54" s="50" t="str">
        <f>IF($D$6="Vertical", "A1", "A1")</f>
        <v>A1</v>
      </c>
      <c r="N54" s="129"/>
      <c r="O54" s="23"/>
      <c r="P54" s="14" t="str">
        <f>IF($D$6="Vertical", "D5", "C12")</f>
        <v>C12</v>
      </c>
      <c r="Q54" s="14">
        <v>101</v>
      </c>
      <c r="R54" s="14" t="str">
        <f t="shared" si="1"/>
        <v>N</v>
      </c>
      <c r="S54" s="14" t="str">
        <f t="shared" si="2"/>
        <v>C12</v>
      </c>
      <c r="T54" s="14" t="str">
        <f t="shared" si="3"/>
        <v>premix</v>
      </c>
      <c r="U54" s="14" t="str">
        <f t="shared" si="4"/>
        <v/>
      </c>
      <c r="V54" s="14" t="str">
        <f t="shared" si="5"/>
        <v/>
      </c>
      <c r="W54" s="14" t="str">
        <f t="shared" si="6"/>
        <v/>
      </c>
      <c r="X54" s="14" t="str">
        <f t="shared" si="7"/>
        <v/>
      </c>
      <c r="Y54" s="19" t="str">
        <f t="shared" si="8"/>
        <v/>
      </c>
      <c r="AA54" s="14" t="str">
        <f>IF($D$6="Vertical", "D5", "C12")</f>
        <v>C12</v>
      </c>
      <c r="AB54" s="14">
        <v>101</v>
      </c>
      <c r="AC54" s="14" t="str">
        <f t="shared" si="9"/>
        <v>N</v>
      </c>
      <c r="AD54" s="14" t="str">
        <f t="shared" si="10"/>
        <v>C12</v>
      </c>
      <c r="AE54" s="14" t="str">
        <f t="shared" si="11"/>
        <v/>
      </c>
      <c r="AF54" s="14" t="str">
        <f t="shared" si="12"/>
        <v/>
      </c>
      <c r="AG54" s="14" t="str">
        <f t="shared" si="13"/>
        <v/>
      </c>
      <c r="AH54" s="14" t="str">
        <f t="shared" si="14"/>
        <v/>
      </c>
      <c r="AI54" s="14" t="str">
        <f t="shared" si="15"/>
        <v/>
      </c>
      <c r="AJ54" s="19" t="str">
        <f t="shared" si="16"/>
        <v/>
      </c>
    </row>
    <row r="55" spans="1:36" ht="24" customHeight="1">
      <c r="A55" s="22"/>
      <c r="B55" s="84">
        <v>2</v>
      </c>
      <c r="C55" s="85"/>
      <c r="D55" s="37" t="str">
        <f>IF($D$6="Vertical", "B1", "A2")</f>
        <v>A2</v>
      </c>
      <c r="E55" s="74" t="str">
        <f t="shared" ref="E55:E118" si="19">IF(N55="","",N55)</f>
        <v/>
      </c>
      <c r="F55" s="75"/>
      <c r="G55" s="76" t="str">
        <f t="shared" ref="G55:G118" si="20">IF($D$4="","",$D$4)</f>
        <v/>
      </c>
      <c r="H55" s="77"/>
      <c r="I55" s="42"/>
      <c r="J55" s="63"/>
      <c r="K55" s="9" t="str">
        <f t="shared" ref="K55:K118" si="21">IFERROR(IF(INDEX($S$19:$Y$114,MATCH($D55,$S$19:$S$114,0),2)="",IF(INDEX($S$19:$Y$114,MATCH($D55,$S$19:$S$114,0),3)="",IF(INDEX($S$19:$Y$114,MATCH($D55,$S$19:$S$114,0),4)="",IF(INDEX($S$19:$Y$114,MATCH($D55,$S$19:$S$114,0),5)="",IF(INDEX($S$19:$Y$114,MATCH($D55,$S$19:$S$114,0),6)="",IF(INDEX($S$19:$Y$114,MATCH($D55,$S$19:$S$114,0),7)="","",INDEX($S$19:$Y$114,MATCH($D55,$S$19:$S$114,0),7)),INDEX($S$19:$Y$114,MATCH($D55,$S$19:$S$114,0),6)),INDEX($S$19:$Y$114,MATCH($D55,$S$19:$S$114,0),5)),INDEX($S$19:$Y$114,MATCH($D55,$S$19:$S$114,0),4)),INDEX($S$19:$Y$114,MATCH($D55,$S$19:$S$114,0),3)),INDEX($S$19:$Y$114,MATCH($D55,$S$19:$S$114,0),2)), "")</f>
        <v>premix</v>
      </c>
      <c r="L55" s="48" t="str">
        <f t="shared" ref="L55:L118" si="22">IFERROR(IF(INDEX($AD$19:$AJ$114,MATCH($D55,$AD$19:$AD$114,0),2)="",IF(INDEX($AD$19:$AJ$114,MATCH($D55,$AD$19:$AD$114,0),3)="",IF(INDEX($AD$19:$AJ$114,MATCH($D55,$AD$19:$AD$114,0),4)="",IF(INDEX($AD$19:$AJ$114,MATCH($D55,$AD$19:$AD$114,0),5)="",IF(INDEX($AD$19:$AJ$114,MATCH($D55,$AD$19:$AD$114,0),6)="",IF(INDEX($AD$19:$AJ$114,MATCH($D55,$AD$19:$AD$114,0),7)="","",INDEX($AD$19:$AJ$114,MATCH($D55,$AD$19:$AD$114,0),7)),INDEX($AD$19:$AJ$114,MATCH($D55,$AD$19:$AD$114,0),6)),INDEX($AD$19:$AJ$114,MATCH($D55,$AD$19:$AD$114,0),5)),INDEX($AD$19:$AJ$114,MATCH($D55,$AD$19:$AD$114,0),4)),INDEX($AD$19:$AJ$114,MATCH($D55,$AD$19:$AD$114,0),3)),INDEX($AD$19:$AJ$114,MATCH($D55,$AD$19:$AD$114,0),2)), "")</f>
        <v/>
      </c>
      <c r="M55" s="50" t="str">
        <f>IF($D$6="Vertical", "B1", "A2")</f>
        <v>A2</v>
      </c>
      <c r="N55" s="129"/>
      <c r="O55" s="23"/>
      <c r="P55" s="14" t="str">
        <f>IF($D$6="Vertical", "E5", "D1")</f>
        <v>D1</v>
      </c>
      <c r="Q55" s="14">
        <v>102</v>
      </c>
      <c r="R55" s="14" t="str">
        <f t="shared" si="1"/>
        <v>N</v>
      </c>
      <c r="S55" s="14" t="str">
        <f t="shared" si="2"/>
        <v>D1</v>
      </c>
      <c r="T55" s="14" t="str">
        <f t="shared" si="3"/>
        <v>premix</v>
      </c>
      <c r="U55" s="14" t="str">
        <f t="shared" si="4"/>
        <v/>
      </c>
      <c r="V55" s="14" t="str">
        <f t="shared" si="5"/>
        <v/>
      </c>
      <c r="W55" s="14" t="str">
        <f t="shared" si="6"/>
        <v/>
      </c>
      <c r="X55" s="14" t="str">
        <f t="shared" si="7"/>
        <v/>
      </c>
      <c r="Y55" s="19" t="str">
        <f t="shared" si="8"/>
        <v/>
      </c>
      <c r="AA55" s="14" t="str">
        <f>IF($D$6="Vertical", "E5", "D1")</f>
        <v>D1</v>
      </c>
      <c r="AB55" s="14">
        <v>102</v>
      </c>
      <c r="AC55" s="14" t="str">
        <f t="shared" si="9"/>
        <v>N</v>
      </c>
      <c r="AD55" s="14" t="str">
        <f t="shared" si="10"/>
        <v>D1</v>
      </c>
      <c r="AE55" s="14" t="str">
        <f t="shared" si="11"/>
        <v/>
      </c>
      <c r="AF55" s="14" t="str">
        <f t="shared" si="12"/>
        <v/>
      </c>
      <c r="AG55" s="14" t="str">
        <f t="shared" si="13"/>
        <v/>
      </c>
      <c r="AH55" s="14" t="str">
        <f t="shared" si="14"/>
        <v/>
      </c>
      <c r="AI55" s="14" t="str">
        <f t="shared" si="15"/>
        <v/>
      </c>
      <c r="AJ55" s="19" t="str">
        <f t="shared" si="16"/>
        <v/>
      </c>
    </row>
    <row r="56" spans="1:36" ht="24" customHeight="1">
      <c r="A56" s="22"/>
      <c r="B56" s="84">
        <v>3</v>
      </c>
      <c r="C56" s="85"/>
      <c r="D56" s="37" t="str">
        <f>IF($D$6="Vertical", "C1", "A3")</f>
        <v>A3</v>
      </c>
      <c r="E56" s="74" t="str">
        <f t="shared" si="19"/>
        <v/>
      </c>
      <c r="F56" s="75"/>
      <c r="G56" s="76" t="str">
        <f t="shared" si="20"/>
        <v/>
      </c>
      <c r="H56" s="77"/>
      <c r="I56" s="42"/>
      <c r="J56" s="63"/>
      <c r="K56" s="9" t="str">
        <f t="shared" si="21"/>
        <v>premix</v>
      </c>
      <c r="L56" s="48" t="str">
        <f t="shared" si="22"/>
        <v/>
      </c>
      <c r="M56" s="50" t="str">
        <f>IF($D$6="Vertical", "C1", "A3")</f>
        <v>A3</v>
      </c>
      <c r="N56" s="129"/>
      <c r="O56" s="23"/>
      <c r="P56" s="14" t="str">
        <f>IF($D$6="Vertical", "F5", "D2")</f>
        <v>D2</v>
      </c>
      <c r="Q56" s="14">
        <v>103</v>
      </c>
      <c r="R56" s="14" t="str">
        <f t="shared" si="1"/>
        <v>N</v>
      </c>
      <c r="S56" s="14" t="str">
        <f t="shared" si="2"/>
        <v>D2</v>
      </c>
      <c r="T56" s="14" t="str">
        <f t="shared" si="3"/>
        <v>premix</v>
      </c>
      <c r="U56" s="14" t="str">
        <f t="shared" si="4"/>
        <v/>
      </c>
      <c r="V56" s="14" t="str">
        <f t="shared" si="5"/>
        <v/>
      </c>
      <c r="W56" s="14" t="str">
        <f t="shared" si="6"/>
        <v/>
      </c>
      <c r="X56" s="14" t="str">
        <f t="shared" si="7"/>
        <v/>
      </c>
      <c r="Y56" s="19" t="str">
        <f t="shared" si="8"/>
        <v/>
      </c>
      <c r="AA56" s="14" t="str">
        <f>IF($D$6="Vertical", "F5", "D2")</f>
        <v>D2</v>
      </c>
      <c r="AB56" s="14">
        <v>103</v>
      </c>
      <c r="AC56" s="14" t="str">
        <f t="shared" si="9"/>
        <v>N</v>
      </c>
      <c r="AD56" s="14" t="str">
        <f t="shared" si="10"/>
        <v>D2</v>
      </c>
      <c r="AE56" s="14" t="str">
        <f t="shared" si="11"/>
        <v/>
      </c>
      <c r="AF56" s="14" t="str">
        <f t="shared" si="12"/>
        <v/>
      </c>
      <c r="AG56" s="14" t="str">
        <f t="shared" si="13"/>
        <v/>
      </c>
      <c r="AH56" s="14" t="str">
        <f t="shared" si="14"/>
        <v/>
      </c>
      <c r="AI56" s="14" t="str">
        <f t="shared" si="15"/>
        <v/>
      </c>
      <c r="AJ56" s="19" t="str">
        <f t="shared" si="16"/>
        <v/>
      </c>
    </row>
    <row r="57" spans="1:36" ht="24" customHeight="1">
      <c r="A57" s="22"/>
      <c r="B57" s="84">
        <v>4</v>
      </c>
      <c r="C57" s="85"/>
      <c r="D57" s="37" t="str">
        <f>IF($D$6="Vertical", "D1", "A4")</f>
        <v>A4</v>
      </c>
      <c r="E57" s="74" t="str">
        <f t="shared" si="19"/>
        <v/>
      </c>
      <c r="F57" s="75"/>
      <c r="G57" s="76" t="str">
        <f t="shared" si="20"/>
        <v/>
      </c>
      <c r="H57" s="77"/>
      <c r="I57" s="42"/>
      <c r="J57" s="63"/>
      <c r="K57" s="9" t="str">
        <f t="shared" si="21"/>
        <v>premix</v>
      </c>
      <c r="L57" s="48" t="str">
        <f t="shared" si="22"/>
        <v/>
      </c>
      <c r="M57" s="50" t="str">
        <f>IF($D$6="Vertical", "D1", "A4")</f>
        <v>A4</v>
      </c>
      <c r="N57" s="129"/>
      <c r="O57" s="23"/>
      <c r="P57" s="14" t="str">
        <f>IF($D$6="Vertical", "G5", "D3")</f>
        <v>D3</v>
      </c>
      <c r="Q57" s="14">
        <v>104</v>
      </c>
      <c r="R57" s="14" t="str">
        <f t="shared" si="1"/>
        <v>N</v>
      </c>
      <c r="S57" s="14" t="str">
        <f t="shared" si="2"/>
        <v>D3</v>
      </c>
      <c r="T57" s="14" t="str">
        <f t="shared" si="3"/>
        <v>premix</v>
      </c>
      <c r="U57" s="14" t="str">
        <f t="shared" si="4"/>
        <v/>
      </c>
      <c r="V57" s="14" t="str">
        <f t="shared" si="5"/>
        <v/>
      </c>
      <c r="W57" s="14" t="str">
        <f t="shared" si="6"/>
        <v/>
      </c>
      <c r="X57" s="14" t="str">
        <f t="shared" si="7"/>
        <v/>
      </c>
      <c r="Y57" s="19" t="str">
        <f t="shared" si="8"/>
        <v/>
      </c>
      <c r="AA57" s="14" t="str">
        <f>IF($D$6="Vertical", "G5", "D3")</f>
        <v>D3</v>
      </c>
      <c r="AB57" s="14">
        <v>104</v>
      </c>
      <c r="AC57" s="14" t="str">
        <f t="shared" si="9"/>
        <v>N</v>
      </c>
      <c r="AD57" s="14" t="str">
        <f t="shared" si="10"/>
        <v>D3</v>
      </c>
      <c r="AE57" s="14" t="str">
        <f t="shared" si="11"/>
        <v/>
      </c>
      <c r="AF57" s="14" t="str">
        <f t="shared" si="12"/>
        <v/>
      </c>
      <c r="AG57" s="14" t="str">
        <f t="shared" si="13"/>
        <v/>
      </c>
      <c r="AH57" s="14" t="str">
        <f t="shared" si="14"/>
        <v/>
      </c>
      <c r="AI57" s="14" t="str">
        <f t="shared" si="15"/>
        <v/>
      </c>
      <c r="AJ57" s="19" t="str">
        <f t="shared" si="16"/>
        <v/>
      </c>
    </row>
    <row r="58" spans="1:36" ht="24" customHeight="1">
      <c r="A58" s="22"/>
      <c r="B58" s="84">
        <v>5</v>
      </c>
      <c r="C58" s="85"/>
      <c r="D58" s="37" t="str">
        <f>IF($D$6="Vertical", "E1", "A5")</f>
        <v>A5</v>
      </c>
      <c r="E58" s="74" t="str">
        <f t="shared" si="19"/>
        <v/>
      </c>
      <c r="F58" s="75"/>
      <c r="G58" s="76" t="str">
        <f t="shared" si="20"/>
        <v/>
      </c>
      <c r="H58" s="77"/>
      <c r="I58" s="42"/>
      <c r="J58" s="63"/>
      <c r="K58" s="9" t="str">
        <f t="shared" si="21"/>
        <v>premix</v>
      </c>
      <c r="L58" s="48" t="str">
        <f t="shared" si="22"/>
        <v/>
      </c>
      <c r="M58" s="50" t="str">
        <f>IF($D$6="Vertical", "E1", "A5")</f>
        <v>A5</v>
      </c>
      <c r="N58" s="129"/>
      <c r="O58" s="23"/>
      <c r="P58" s="14" t="str">
        <f>IF($D$6="Vertical", "H5", "D4")</f>
        <v>D4</v>
      </c>
      <c r="Q58" s="14">
        <v>105</v>
      </c>
      <c r="R58" s="14" t="str">
        <f t="shared" si="1"/>
        <v>N</v>
      </c>
      <c r="S58" s="14" t="str">
        <f t="shared" si="2"/>
        <v>D4</v>
      </c>
      <c r="T58" s="14" t="str">
        <f t="shared" si="3"/>
        <v>premix</v>
      </c>
      <c r="U58" s="14" t="str">
        <f t="shared" si="4"/>
        <v/>
      </c>
      <c r="V58" s="14" t="str">
        <f t="shared" si="5"/>
        <v/>
      </c>
      <c r="W58" s="14" t="str">
        <f t="shared" si="6"/>
        <v/>
      </c>
      <c r="X58" s="14" t="str">
        <f t="shared" si="7"/>
        <v/>
      </c>
      <c r="Y58" s="19" t="str">
        <f t="shared" si="8"/>
        <v/>
      </c>
      <c r="AA58" s="14" t="str">
        <f>IF($D$6="Vertical", "H5", "D4")</f>
        <v>D4</v>
      </c>
      <c r="AB58" s="14">
        <v>105</v>
      </c>
      <c r="AC58" s="14" t="str">
        <f t="shared" si="9"/>
        <v>N</v>
      </c>
      <c r="AD58" s="14" t="str">
        <f t="shared" si="10"/>
        <v>D4</v>
      </c>
      <c r="AE58" s="14" t="str">
        <f t="shared" si="11"/>
        <v/>
      </c>
      <c r="AF58" s="14" t="str">
        <f t="shared" si="12"/>
        <v/>
      </c>
      <c r="AG58" s="14" t="str">
        <f t="shared" si="13"/>
        <v/>
      </c>
      <c r="AH58" s="14" t="str">
        <f t="shared" si="14"/>
        <v/>
      </c>
      <c r="AI58" s="14" t="str">
        <f t="shared" si="15"/>
        <v/>
      </c>
      <c r="AJ58" s="19" t="str">
        <f t="shared" si="16"/>
        <v/>
      </c>
    </row>
    <row r="59" spans="1:36" ht="24" customHeight="1">
      <c r="A59" s="22"/>
      <c r="B59" s="84">
        <v>6</v>
      </c>
      <c r="C59" s="85"/>
      <c r="D59" s="37" t="str">
        <f>IF($D$6="Vertical", "F1", "A6")</f>
        <v>A6</v>
      </c>
      <c r="E59" s="74" t="str">
        <f t="shared" si="19"/>
        <v/>
      </c>
      <c r="F59" s="75"/>
      <c r="G59" s="76" t="str">
        <f t="shared" si="20"/>
        <v/>
      </c>
      <c r="H59" s="77"/>
      <c r="I59" s="42"/>
      <c r="J59" s="63"/>
      <c r="K59" s="9" t="str">
        <f t="shared" si="21"/>
        <v>premix</v>
      </c>
      <c r="L59" s="48" t="str">
        <f t="shared" si="22"/>
        <v/>
      </c>
      <c r="M59" s="50" t="str">
        <f>IF($D$6="Vertical", "F1", "A6")</f>
        <v>A6</v>
      </c>
      <c r="N59" s="129"/>
      <c r="O59" s="23"/>
      <c r="P59" s="14" t="str">
        <f>IF($D$6="Vertical", "A6", "D5")</f>
        <v>D5</v>
      </c>
      <c r="Q59" s="14">
        <v>106</v>
      </c>
      <c r="R59" s="14" t="str">
        <f t="shared" si="1"/>
        <v>N</v>
      </c>
      <c r="S59" s="14" t="str">
        <f t="shared" si="2"/>
        <v>D5</v>
      </c>
      <c r="T59" s="14" t="str">
        <f t="shared" si="3"/>
        <v>premix</v>
      </c>
      <c r="U59" s="14" t="str">
        <f t="shared" si="4"/>
        <v/>
      </c>
      <c r="V59" s="14" t="str">
        <f t="shared" si="5"/>
        <v/>
      </c>
      <c r="W59" s="14" t="str">
        <f t="shared" si="6"/>
        <v/>
      </c>
      <c r="X59" s="14" t="str">
        <f t="shared" si="7"/>
        <v/>
      </c>
      <c r="Y59" s="19" t="str">
        <f t="shared" si="8"/>
        <v/>
      </c>
      <c r="AA59" s="14" t="str">
        <f>IF($D$6="Vertical", "A6", "D5")</f>
        <v>D5</v>
      </c>
      <c r="AB59" s="14">
        <v>106</v>
      </c>
      <c r="AC59" s="14" t="str">
        <f t="shared" si="9"/>
        <v>N</v>
      </c>
      <c r="AD59" s="14" t="str">
        <f t="shared" si="10"/>
        <v>D5</v>
      </c>
      <c r="AE59" s="14" t="str">
        <f t="shared" si="11"/>
        <v/>
      </c>
      <c r="AF59" s="14" t="str">
        <f t="shared" si="12"/>
        <v/>
      </c>
      <c r="AG59" s="14" t="str">
        <f t="shared" si="13"/>
        <v/>
      </c>
      <c r="AH59" s="14" t="str">
        <f t="shared" si="14"/>
        <v/>
      </c>
      <c r="AI59" s="14" t="str">
        <f t="shared" si="15"/>
        <v/>
      </c>
      <c r="AJ59" s="19" t="str">
        <f t="shared" si="16"/>
        <v/>
      </c>
    </row>
    <row r="60" spans="1:36" ht="24" customHeight="1">
      <c r="A60" s="22"/>
      <c r="B60" s="84">
        <v>7</v>
      </c>
      <c r="C60" s="85"/>
      <c r="D60" s="37" t="str">
        <f>IF($D$6="Vertical", "G1", "A7")</f>
        <v>A7</v>
      </c>
      <c r="E60" s="74" t="str">
        <f t="shared" si="19"/>
        <v/>
      </c>
      <c r="F60" s="75"/>
      <c r="G60" s="76" t="str">
        <f t="shared" si="20"/>
        <v/>
      </c>
      <c r="H60" s="77"/>
      <c r="I60" s="42"/>
      <c r="J60" s="63"/>
      <c r="K60" s="9" t="str">
        <f t="shared" si="21"/>
        <v>premix</v>
      </c>
      <c r="L60" s="48" t="str">
        <f t="shared" si="22"/>
        <v/>
      </c>
      <c r="M60" s="50" t="str">
        <f>IF($D$6="Vertical", "G1", "A7")</f>
        <v>A7</v>
      </c>
      <c r="N60" s="129"/>
      <c r="O60" s="23"/>
      <c r="P60" s="14" t="str">
        <f>IF($D$6="Vertical", "B6", "D6")</f>
        <v>D6</v>
      </c>
      <c r="Q60" s="14">
        <v>107</v>
      </c>
      <c r="R60" s="14" t="str">
        <f t="shared" si="1"/>
        <v>N</v>
      </c>
      <c r="S60" s="14" t="str">
        <f t="shared" si="2"/>
        <v>D6</v>
      </c>
      <c r="T60" s="14" t="str">
        <f t="shared" si="3"/>
        <v>premix</v>
      </c>
      <c r="U60" s="14" t="str">
        <f t="shared" si="4"/>
        <v/>
      </c>
      <c r="V60" s="14" t="str">
        <f t="shared" si="5"/>
        <v/>
      </c>
      <c r="W60" s="14" t="str">
        <f t="shared" si="6"/>
        <v/>
      </c>
      <c r="X60" s="14" t="str">
        <f t="shared" si="7"/>
        <v/>
      </c>
      <c r="Y60" s="19" t="str">
        <f t="shared" si="8"/>
        <v/>
      </c>
      <c r="AA60" s="14" t="str">
        <f>IF($D$6="Vertical", "B6", "D6")</f>
        <v>D6</v>
      </c>
      <c r="AB60" s="14">
        <v>107</v>
      </c>
      <c r="AC60" s="14" t="str">
        <f t="shared" si="9"/>
        <v>N</v>
      </c>
      <c r="AD60" s="14" t="str">
        <f t="shared" si="10"/>
        <v>D6</v>
      </c>
      <c r="AE60" s="14" t="str">
        <f t="shared" si="11"/>
        <v/>
      </c>
      <c r="AF60" s="14" t="str">
        <f t="shared" si="12"/>
        <v/>
      </c>
      <c r="AG60" s="14" t="str">
        <f t="shared" si="13"/>
        <v/>
      </c>
      <c r="AH60" s="14" t="str">
        <f t="shared" si="14"/>
        <v/>
      </c>
      <c r="AI60" s="14" t="str">
        <f t="shared" si="15"/>
        <v/>
      </c>
      <c r="AJ60" s="19" t="str">
        <f t="shared" si="16"/>
        <v/>
      </c>
    </row>
    <row r="61" spans="1:36" ht="24" customHeight="1">
      <c r="A61" s="22"/>
      <c r="B61" s="84">
        <v>8</v>
      </c>
      <c r="C61" s="85"/>
      <c r="D61" s="37" t="str">
        <f>IF($D$6="Vertical", "H1", "A8")</f>
        <v>A8</v>
      </c>
      <c r="E61" s="74" t="str">
        <f t="shared" si="19"/>
        <v/>
      </c>
      <c r="F61" s="75"/>
      <c r="G61" s="76" t="str">
        <f t="shared" si="20"/>
        <v/>
      </c>
      <c r="H61" s="77"/>
      <c r="I61" s="42"/>
      <c r="J61" s="63"/>
      <c r="K61" s="9" t="str">
        <f t="shared" si="21"/>
        <v>premix</v>
      </c>
      <c r="L61" s="48" t="str">
        <f t="shared" si="22"/>
        <v/>
      </c>
      <c r="M61" s="50" t="str">
        <f>IF($D$6="Vertical", "H1", "A8")</f>
        <v>A8</v>
      </c>
      <c r="N61" s="129"/>
      <c r="O61" s="23"/>
      <c r="P61" s="14" t="str">
        <f>IF($D$6="Vertical", "C6", "D7")</f>
        <v>D7</v>
      </c>
      <c r="Q61" s="14">
        <v>108</v>
      </c>
      <c r="R61" s="14" t="str">
        <f t="shared" si="1"/>
        <v>N</v>
      </c>
      <c r="S61" s="14" t="str">
        <f t="shared" si="2"/>
        <v>D7</v>
      </c>
      <c r="T61" s="14" t="str">
        <f t="shared" si="3"/>
        <v>premix</v>
      </c>
      <c r="U61" s="14" t="str">
        <f t="shared" si="4"/>
        <v/>
      </c>
      <c r="V61" s="14" t="str">
        <f t="shared" si="5"/>
        <v/>
      </c>
      <c r="W61" s="14" t="str">
        <f t="shared" si="6"/>
        <v/>
      </c>
      <c r="X61" s="14" t="str">
        <f t="shared" si="7"/>
        <v/>
      </c>
      <c r="Y61" s="19" t="str">
        <f t="shared" si="8"/>
        <v/>
      </c>
      <c r="AA61" s="14" t="str">
        <f>IF($D$6="Vertical", "C6", "D7")</f>
        <v>D7</v>
      </c>
      <c r="AB61" s="14">
        <v>108</v>
      </c>
      <c r="AC61" s="14" t="str">
        <f t="shared" si="9"/>
        <v>N</v>
      </c>
      <c r="AD61" s="14" t="str">
        <f t="shared" si="10"/>
        <v>D7</v>
      </c>
      <c r="AE61" s="14" t="str">
        <f t="shared" si="11"/>
        <v/>
      </c>
      <c r="AF61" s="14" t="str">
        <f t="shared" si="12"/>
        <v/>
      </c>
      <c r="AG61" s="14" t="str">
        <f t="shared" si="13"/>
        <v/>
      </c>
      <c r="AH61" s="14" t="str">
        <f t="shared" si="14"/>
        <v/>
      </c>
      <c r="AI61" s="14" t="str">
        <f t="shared" si="15"/>
        <v/>
      </c>
      <c r="AJ61" s="19" t="str">
        <f t="shared" si="16"/>
        <v/>
      </c>
    </row>
    <row r="62" spans="1:36" ht="24" customHeight="1">
      <c r="A62" s="22"/>
      <c r="B62" s="84">
        <v>9</v>
      </c>
      <c r="C62" s="85"/>
      <c r="D62" s="37" t="str">
        <f>IF($D$6="Vertical", "A2", "A9")</f>
        <v>A9</v>
      </c>
      <c r="E62" s="74" t="str">
        <f t="shared" si="19"/>
        <v/>
      </c>
      <c r="F62" s="75"/>
      <c r="G62" s="76" t="str">
        <f t="shared" si="20"/>
        <v/>
      </c>
      <c r="H62" s="77"/>
      <c r="I62" s="42"/>
      <c r="J62" s="63"/>
      <c r="K62" s="9" t="str">
        <f t="shared" si="21"/>
        <v>premix</v>
      </c>
      <c r="L62" s="48" t="str">
        <f t="shared" si="22"/>
        <v/>
      </c>
      <c r="M62" s="50" t="str">
        <f>IF($D$6="Vertical", "A2", "A9")</f>
        <v>A9</v>
      </c>
      <c r="N62" s="129"/>
      <c r="O62" s="23"/>
      <c r="P62" s="14" t="str">
        <f>IF($D$6="Vertical", "D6", "D8")</f>
        <v>D8</v>
      </c>
      <c r="Q62" s="14">
        <v>109</v>
      </c>
      <c r="R62" s="14" t="str">
        <f t="shared" si="1"/>
        <v>N</v>
      </c>
      <c r="S62" s="14" t="str">
        <f t="shared" si="2"/>
        <v>D8</v>
      </c>
      <c r="T62" s="14" t="str">
        <f t="shared" si="3"/>
        <v>premix</v>
      </c>
      <c r="U62" s="14" t="str">
        <f t="shared" si="4"/>
        <v/>
      </c>
      <c r="V62" s="14" t="str">
        <f t="shared" si="5"/>
        <v/>
      </c>
      <c r="W62" s="14" t="str">
        <f t="shared" si="6"/>
        <v/>
      </c>
      <c r="X62" s="14" t="str">
        <f t="shared" si="7"/>
        <v/>
      </c>
      <c r="Y62" s="19" t="str">
        <f t="shared" si="8"/>
        <v/>
      </c>
      <c r="AA62" s="14" t="str">
        <f>IF($D$6="Vertical", "D6", "D8")</f>
        <v>D8</v>
      </c>
      <c r="AB62" s="14">
        <v>109</v>
      </c>
      <c r="AC62" s="14" t="str">
        <f t="shared" si="9"/>
        <v>N</v>
      </c>
      <c r="AD62" s="14" t="str">
        <f t="shared" si="10"/>
        <v>D8</v>
      </c>
      <c r="AE62" s="14" t="str">
        <f t="shared" si="11"/>
        <v/>
      </c>
      <c r="AF62" s="14" t="str">
        <f t="shared" si="12"/>
        <v/>
      </c>
      <c r="AG62" s="14" t="str">
        <f t="shared" si="13"/>
        <v/>
      </c>
      <c r="AH62" s="14" t="str">
        <f t="shared" si="14"/>
        <v/>
      </c>
      <c r="AI62" s="14" t="str">
        <f t="shared" si="15"/>
        <v/>
      </c>
      <c r="AJ62" s="19" t="str">
        <f t="shared" si="16"/>
        <v/>
      </c>
    </row>
    <row r="63" spans="1:36" ht="24" customHeight="1">
      <c r="A63" s="22"/>
      <c r="B63" s="84">
        <v>10</v>
      </c>
      <c r="C63" s="85"/>
      <c r="D63" s="37" t="str">
        <f>IF($D$6="Vertical", "B2", "A10")</f>
        <v>A10</v>
      </c>
      <c r="E63" s="74" t="str">
        <f t="shared" si="19"/>
        <v/>
      </c>
      <c r="F63" s="75"/>
      <c r="G63" s="76" t="str">
        <f t="shared" si="20"/>
        <v/>
      </c>
      <c r="H63" s="77"/>
      <c r="I63" s="42"/>
      <c r="J63" s="63"/>
      <c r="K63" s="9" t="str">
        <f t="shared" si="21"/>
        <v>premix</v>
      </c>
      <c r="L63" s="48" t="str">
        <f t="shared" si="22"/>
        <v/>
      </c>
      <c r="M63" s="50" t="str">
        <f>IF($D$6="Vertical", "B2", "A10")</f>
        <v>A10</v>
      </c>
      <c r="N63" s="129"/>
      <c r="O63" s="23"/>
      <c r="P63" s="14" t="str">
        <f>IF($D$6="Vertical", "E6", "D9")</f>
        <v>D9</v>
      </c>
      <c r="Q63" s="14">
        <v>110</v>
      </c>
      <c r="R63" s="14" t="str">
        <f t="shared" si="1"/>
        <v>N</v>
      </c>
      <c r="S63" s="14" t="str">
        <f t="shared" si="2"/>
        <v>D9</v>
      </c>
      <c r="T63" s="14" t="str">
        <f t="shared" si="3"/>
        <v>premix</v>
      </c>
      <c r="U63" s="14" t="str">
        <f t="shared" si="4"/>
        <v/>
      </c>
      <c r="V63" s="14" t="str">
        <f t="shared" si="5"/>
        <v/>
      </c>
      <c r="W63" s="14" t="str">
        <f t="shared" si="6"/>
        <v/>
      </c>
      <c r="X63" s="14" t="str">
        <f t="shared" si="7"/>
        <v/>
      </c>
      <c r="Y63" s="19" t="str">
        <f t="shared" si="8"/>
        <v/>
      </c>
      <c r="AA63" s="14" t="str">
        <f>IF($D$6="Vertical", "E6", "D9")</f>
        <v>D9</v>
      </c>
      <c r="AB63" s="14">
        <v>110</v>
      </c>
      <c r="AC63" s="14" t="str">
        <f t="shared" si="9"/>
        <v>N</v>
      </c>
      <c r="AD63" s="14" t="str">
        <f t="shared" si="10"/>
        <v>D9</v>
      </c>
      <c r="AE63" s="14" t="str">
        <f t="shared" si="11"/>
        <v/>
      </c>
      <c r="AF63" s="14" t="str">
        <f t="shared" si="12"/>
        <v/>
      </c>
      <c r="AG63" s="14" t="str">
        <f t="shared" si="13"/>
        <v/>
      </c>
      <c r="AH63" s="14" t="str">
        <f t="shared" si="14"/>
        <v/>
      </c>
      <c r="AI63" s="14" t="str">
        <f t="shared" si="15"/>
        <v/>
      </c>
      <c r="AJ63" s="19" t="str">
        <f t="shared" si="16"/>
        <v/>
      </c>
    </row>
    <row r="64" spans="1:36" ht="24" customHeight="1">
      <c r="A64" s="22"/>
      <c r="B64" s="84">
        <v>11</v>
      </c>
      <c r="C64" s="85"/>
      <c r="D64" s="37" t="str">
        <f>IF($D$6="Vertical", "C2", "A11")</f>
        <v>A11</v>
      </c>
      <c r="E64" s="74" t="str">
        <f t="shared" si="19"/>
        <v/>
      </c>
      <c r="F64" s="75"/>
      <c r="G64" s="76" t="str">
        <f t="shared" si="20"/>
        <v/>
      </c>
      <c r="H64" s="77"/>
      <c r="I64" s="42"/>
      <c r="J64" s="63"/>
      <c r="K64" s="9" t="str">
        <f t="shared" si="21"/>
        <v>premix</v>
      </c>
      <c r="L64" s="48" t="str">
        <f t="shared" si="22"/>
        <v/>
      </c>
      <c r="M64" s="50" t="str">
        <f>IF($D$6="Vertical", "C2", "A11")</f>
        <v>A11</v>
      </c>
      <c r="N64" s="129"/>
      <c r="O64" s="23"/>
      <c r="P64" s="14" t="str">
        <f>IF($D$6="Vertical", "F6", "D10")</f>
        <v>D10</v>
      </c>
      <c r="Q64" s="14">
        <v>111</v>
      </c>
      <c r="R64" s="14" t="str">
        <f t="shared" si="1"/>
        <v>N</v>
      </c>
      <c r="S64" s="14" t="str">
        <f t="shared" si="2"/>
        <v>D10</v>
      </c>
      <c r="T64" s="14" t="str">
        <f t="shared" si="3"/>
        <v>premix</v>
      </c>
      <c r="U64" s="14" t="str">
        <f t="shared" si="4"/>
        <v/>
      </c>
      <c r="V64" s="14" t="str">
        <f t="shared" si="5"/>
        <v/>
      </c>
      <c r="W64" s="14" t="str">
        <f t="shared" si="6"/>
        <v/>
      </c>
      <c r="X64" s="14" t="str">
        <f t="shared" si="7"/>
        <v/>
      </c>
      <c r="Y64" s="19" t="str">
        <f t="shared" si="8"/>
        <v/>
      </c>
      <c r="AA64" s="14" t="str">
        <f>IF($D$6="Vertical", "F6", "D10")</f>
        <v>D10</v>
      </c>
      <c r="AB64" s="14">
        <v>111</v>
      </c>
      <c r="AC64" s="14" t="str">
        <f t="shared" si="9"/>
        <v>N</v>
      </c>
      <c r="AD64" s="14" t="str">
        <f t="shared" si="10"/>
        <v>D10</v>
      </c>
      <c r="AE64" s="14" t="str">
        <f t="shared" si="11"/>
        <v/>
      </c>
      <c r="AF64" s="14" t="str">
        <f t="shared" si="12"/>
        <v/>
      </c>
      <c r="AG64" s="14" t="str">
        <f t="shared" si="13"/>
        <v/>
      </c>
      <c r="AH64" s="14" t="str">
        <f t="shared" si="14"/>
        <v/>
      </c>
      <c r="AI64" s="14" t="str">
        <f t="shared" si="15"/>
        <v/>
      </c>
      <c r="AJ64" s="19" t="str">
        <f t="shared" si="16"/>
        <v/>
      </c>
    </row>
    <row r="65" spans="1:36" ht="24" customHeight="1">
      <c r="A65" s="22"/>
      <c r="B65" s="84">
        <v>12</v>
      </c>
      <c r="C65" s="85"/>
      <c r="D65" s="37" t="str">
        <f>IF($D$6="Vertical", "D2", "A12")</f>
        <v>A12</v>
      </c>
      <c r="E65" s="74" t="str">
        <f t="shared" si="19"/>
        <v/>
      </c>
      <c r="F65" s="75"/>
      <c r="G65" s="76" t="str">
        <f t="shared" si="20"/>
        <v/>
      </c>
      <c r="H65" s="77"/>
      <c r="I65" s="42"/>
      <c r="J65" s="63"/>
      <c r="K65" s="9" t="str">
        <f t="shared" si="21"/>
        <v>premix</v>
      </c>
      <c r="L65" s="48" t="str">
        <f t="shared" si="22"/>
        <v/>
      </c>
      <c r="M65" s="50" t="str">
        <f>IF($D$6="Vertical", "D2", "A12")</f>
        <v>A12</v>
      </c>
      <c r="N65" s="129"/>
      <c r="O65" s="23"/>
      <c r="P65" s="14" t="str">
        <f>IF($D$6="Vertical", "G6", "D11")</f>
        <v>D11</v>
      </c>
      <c r="Q65" s="14">
        <v>112</v>
      </c>
      <c r="R65" s="14" t="str">
        <f t="shared" si="1"/>
        <v>N</v>
      </c>
      <c r="S65" s="14" t="str">
        <f t="shared" si="2"/>
        <v>D11</v>
      </c>
      <c r="T65" s="14" t="str">
        <f t="shared" si="3"/>
        <v>premix</v>
      </c>
      <c r="U65" s="14" t="str">
        <f t="shared" si="4"/>
        <v/>
      </c>
      <c r="V65" s="14" t="str">
        <f t="shared" si="5"/>
        <v/>
      </c>
      <c r="W65" s="14" t="str">
        <f t="shared" si="6"/>
        <v/>
      </c>
      <c r="X65" s="14" t="str">
        <f t="shared" si="7"/>
        <v/>
      </c>
      <c r="Y65" s="19" t="str">
        <f t="shared" si="8"/>
        <v/>
      </c>
      <c r="AA65" s="14" t="str">
        <f>IF($D$6="Vertical", "G6", "D11")</f>
        <v>D11</v>
      </c>
      <c r="AB65" s="14">
        <v>112</v>
      </c>
      <c r="AC65" s="14" t="str">
        <f t="shared" si="9"/>
        <v>N</v>
      </c>
      <c r="AD65" s="14" t="str">
        <f t="shared" si="10"/>
        <v>D11</v>
      </c>
      <c r="AE65" s="14" t="str">
        <f t="shared" si="11"/>
        <v/>
      </c>
      <c r="AF65" s="14" t="str">
        <f t="shared" si="12"/>
        <v/>
      </c>
      <c r="AG65" s="14" t="str">
        <f t="shared" si="13"/>
        <v/>
      </c>
      <c r="AH65" s="14" t="str">
        <f t="shared" si="14"/>
        <v/>
      </c>
      <c r="AI65" s="14" t="str">
        <f t="shared" si="15"/>
        <v/>
      </c>
      <c r="AJ65" s="19" t="str">
        <f t="shared" si="16"/>
        <v/>
      </c>
    </row>
    <row r="66" spans="1:36" ht="24" customHeight="1">
      <c r="A66" s="22"/>
      <c r="B66" s="84">
        <v>13</v>
      </c>
      <c r="C66" s="85"/>
      <c r="D66" s="37" t="str">
        <f>IF($D$6="Vertical", "E2", "B1")</f>
        <v>B1</v>
      </c>
      <c r="E66" s="74" t="str">
        <f t="shared" si="19"/>
        <v/>
      </c>
      <c r="F66" s="75"/>
      <c r="G66" s="76" t="str">
        <f t="shared" si="20"/>
        <v/>
      </c>
      <c r="H66" s="77"/>
      <c r="I66" s="42"/>
      <c r="J66" s="63"/>
      <c r="K66" s="9" t="str">
        <f t="shared" si="21"/>
        <v>premix</v>
      </c>
      <c r="L66" s="48" t="str">
        <f t="shared" si="22"/>
        <v/>
      </c>
      <c r="M66" s="50" t="str">
        <f>IF($D$6="Vertical", "E2", "B1")</f>
        <v>B1</v>
      </c>
      <c r="N66" s="129"/>
      <c r="O66" s="23"/>
      <c r="P66" s="14" t="str">
        <f>IF($D$6="Vertical", "H6", "D12")</f>
        <v>D12</v>
      </c>
      <c r="Q66" s="14">
        <v>113</v>
      </c>
      <c r="R66" s="14" t="str">
        <f t="shared" si="1"/>
        <v>N</v>
      </c>
      <c r="S66" s="14" t="str">
        <f t="shared" si="2"/>
        <v>D12</v>
      </c>
      <c r="T66" s="14" t="str">
        <f t="shared" si="3"/>
        <v>premix</v>
      </c>
      <c r="U66" s="14" t="str">
        <f t="shared" si="4"/>
        <v/>
      </c>
      <c r="V66" s="14" t="str">
        <f t="shared" si="5"/>
        <v/>
      </c>
      <c r="W66" s="14" t="str">
        <f t="shared" si="6"/>
        <v/>
      </c>
      <c r="X66" s="14" t="str">
        <f t="shared" si="7"/>
        <v/>
      </c>
      <c r="Y66" s="19" t="str">
        <f t="shared" si="8"/>
        <v/>
      </c>
      <c r="AA66" s="14" t="str">
        <f>IF($D$6="Vertical", "H6", "D12")</f>
        <v>D12</v>
      </c>
      <c r="AB66" s="14">
        <v>113</v>
      </c>
      <c r="AC66" s="14" t="str">
        <f t="shared" si="9"/>
        <v>N</v>
      </c>
      <c r="AD66" s="14" t="str">
        <f t="shared" si="10"/>
        <v>D12</v>
      </c>
      <c r="AE66" s="14" t="str">
        <f t="shared" si="11"/>
        <v/>
      </c>
      <c r="AF66" s="14" t="str">
        <f t="shared" si="12"/>
        <v/>
      </c>
      <c r="AG66" s="14" t="str">
        <f t="shared" si="13"/>
        <v/>
      </c>
      <c r="AH66" s="14" t="str">
        <f t="shared" si="14"/>
        <v/>
      </c>
      <c r="AI66" s="14" t="str">
        <f t="shared" si="15"/>
        <v/>
      </c>
      <c r="AJ66" s="19" t="str">
        <f t="shared" si="16"/>
        <v/>
      </c>
    </row>
    <row r="67" spans="1:36" ht="24" customHeight="1">
      <c r="A67" s="22"/>
      <c r="B67" s="84">
        <v>14</v>
      </c>
      <c r="C67" s="85"/>
      <c r="D67" s="37" t="str">
        <f>IF($D$6="Vertical", "F2", "B2")</f>
        <v>B2</v>
      </c>
      <c r="E67" s="74" t="str">
        <f t="shared" si="19"/>
        <v/>
      </c>
      <c r="F67" s="75"/>
      <c r="G67" s="76" t="str">
        <f t="shared" si="20"/>
        <v/>
      </c>
      <c r="H67" s="77"/>
      <c r="I67" s="42"/>
      <c r="J67" s="63"/>
      <c r="K67" s="9" t="str">
        <f t="shared" si="21"/>
        <v>premix</v>
      </c>
      <c r="L67" s="48" t="str">
        <f t="shared" si="22"/>
        <v/>
      </c>
      <c r="M67" s="50" t="str">
        <f>IF($D$6="Vertical", "F2", "B2")</f>
        <v>B2</v>
      </c>
      <c r="N67" s="129"/>
      <c r="P67" s="14" t="str">
        <f>IF($D$6="Vertical", "A7", "E1")</f>
        <v>E1</v>
      </c>
      <c r="Q67" s="14">
        <v>114</v>
      </c>
      <c r="R67" s="14" t="str">
        <f t="shared" si="1"/>
        <v>N</v>
      </c>
      <c r="S67" s="14" t="str">
        <f t="shared" si="2"/>
        <v>E1</v>
      </c>
      <c r="T67" s="14" t="str">
        <f t="shared" si="3"/>
        <v>premix</v>
      </c>
      <c r="U67" s="14" t="str">
        <f t="shared" si="4"/>
        <v/>
      </c>
      <c r="V67" s="14" t="str">
        <f t="shared" si="5"/>
        <v/>
      </c>
      <c r="W67" s="14" t="str">
        <f t="shared" si="6"/>
        <v/>
      </c>
      <c r="X67" s="14" t="str">
        <f t="shared" si="7"/>
        <v/>
      </c>
      <c r="Y67" s="19" t="str">
        <f t="shared" si="8"/>
        <v/>
      </c>
      <c r="AA67" s="14" t="str">
        <f>IF($D$6="Vertical", "A7", "E1")</f>
        <v>E1</v>
      </c>
      <c r="AB67" s="14">
        <v>114</v>
      </c>
      <c r="AC67" s="14" t="str">
        <f t="shared" si="9"/>
        <v>N</v>
      </c>
      <c r="AD67" s="14" t="str">
        <f t="shared" si="10"/>
        <v>E1</v>
      </c>
      <c r="AE67" s="14" t="str">
        <f t="shared" si="11"/>
        <v/>
      </c>
      <c r="AF67" s="14" t="str">
        <f t="shared" si="12"/>
        <v/>
      </c>
      <c r="AG67" s="14" t="str">
        <f t="shared" si="13"/>
        <v/>
      </c>
      <c r="AH67" s="14" t="str">
        <f t="shared" si="14"/>
        <v/>
      </c>
      <c r="AI67" s="14" t="str">
        <f t="shared" si="15"/>
        <v/>
      </c>
      <c r="AJ67" s="19" t="str">
        <f t="shared" si="16"/>
        <v/>
      </c>
    </row>
    <row r="68" spans="1:36" ht="24" customHeight="1">
      <c r="A68" s="22"/>
      <c r="B68" s="84">
        <v>15</v>
      </c>
      <c r="C68" s="85"/>
      <c r="D68" s="37" t="str">
        <f>IF($D$6="Vertical", "G2", "B3")</f>
        <v>B3</v>
      </c>
      <c r="E68" s="74" t="str">
        <f t="shared" si="19"/>
        <v/>
      </c>
      <c r="F68" s="75"/>
      <c r="G68" s="76" t="str">
        <f t="shared" si="20"/>
        <v/>
      </c>
      <c r="H68" s="77"/>
      <c r="I68" s="42"/>
      <c r="J68" s="63"/>
      <c r="K68" s="9" t="str">
        <f t="shared" si="21"/>
        <v>premix</v>
      </c>
      <c r="L68" s="48" t="str">
        <f t="shared" si="22"/>
        <v/>
      </c>
      <c r="M68" s="50" t="str">
        <f>IF($D$6="Vertical", "G2", "B3")</f>
        <v>B3</v>
      </c>
      <c r="N68" s="129"/>
      <c r="P68" s="14" t="str">
        <f>IF($D$6="Vertical", "B7", "E2")</f>
        <v>E2</v>
      </c>
      <c r="Q68" s="14">
        <v>115</v>
      </c>
      <c r="R68" s="14" t="str">
        <f t="shared" si="1"/>
        <v>N</v>
      </c>
      <c r="S68" s="14" t="str">
        <f t="shared" si="2"/>
        <v>E2</v>
      </c>
      <c r="T68" s="14" t="str">
        <f t="shared" si="3"/>
        <v>premix</v>
      </c>
      <c r="U68" s="14" t="str">
        <f t="shared" si="4"/>
        <v/>
      </c>
      <c r="V68" s="14" t="str">
        <f t="shared" si="5"/>
        <v/>
      </c>
      <c r="W68" s="14" t="str">
        <f t="shared" si="6"/>
        <v/>
      </c>
      <c r="X68" s="14" t="str">
        <f t="shared" si="7"/>
        <v/>
      </c>
      <c r="Y68" s="19" t="str">
        <f t="shared" si="8"/>
        <v/>
      </c>
      <c r="AA68" s="14" t="str">
        <f>IF($D$6="Vertical", "B7", "E2")</f>
        <v>E2</v>
      </c>
      <c r="AB68" s="14">
        <v>115</v>
      </c>
      <c r="AC68" s="14" t="str">
        <f t="shared" si="9"/>
        <v>N</v>
      </c>
      <c r="AD68" s="14" t="str">
        <f t="shared" si="10"/>
        <v>E2</v>
      </c>
      <c r="AE68" s="14" t="str">
        <f t="shared" si="11"/>
        <v/>
      </c>
      <c r="AF68" s="14" t="str">
        <f t="shared" si="12"/>
        <v/>
      </c>
      <c r="AG68" s="14" t="str">
        <f t="shared" si="13"/>
        <v/>
      </c>
      <c r="AH68" s="14" t="str">
        <f t="shared" si="14"/>
        <v/>
      </c>
      <c r="AI68" s="14" t="str">
        <f t="shared" si="15"/>
        <v/>
      </c>
      <c r="AJ68" s="19" t="str">
        <f t="shared" si="16"/>
        <v/>
      </c>
    </row>
    <row r="69" spans="1:36" ht="24" customHeight="1">
      <c r="B69" s="84">
        <v>16</v>
      </c>
      <c r="C69" s="85"/>
      <c r="D69" s="37" t="str">
        <f>IF($D$6="Vertical", "H2", "B4")</f>
        <v>B4</v>
      </c>
      <c r="E69" s="74" t="str">
        <f t="shared" si="19"/>
        <v/>
      </c>
      <c r="F69" s="75"/>
      <c r="G69" s="76" t="str">
        <f t="shared" si="20"/>
        <v/>
      </c>
      <c r="H69" s="77"/>
      <c r="I69" s="42"/>
      <c r="J69" s="63"/>
      <c r="K69" s="9" t="str">
        <f t="shared" si="21"/>
        <v>premix</v>
      </c>
      <c r="L69" s="48" t="str">
        <f t="shared" si="22"/>
        <v/>
      </c>
      <c r="M69" s="50" t="str">
        <f>IF($D$6="Vertical", "H2", "B4")</f>
        <v>B4</v>
      </c>
      <c r="N69" s="129"/>
      <c r="P69" s="14" t="str">
        <f>IF($D$6="Vertical", "C7", "E3")</f>
        <v>E3</v>
      </c>
      <c r="Q69" s="14">
        <v>116</v>
      </c>
      <c r="R69" s="14" t="str">
        <f t="shared" si="1"/>
        <v>N</v>
      </c>
      <c r="S69" s="14" t="str">
        <f t="shared" si="2"/>
        <v>E3</v>
      </c>
      <c r="T69" s="14" t="str">
        <f t="shared" si="3"/>
        <v>premix</v>
      </c>
      <c r="U69" s="14" t="str">
        <f t="shared" si="4"/>
        <v/>
      </c>
      <c r="V69" s="14" t="str">
        <f t="shared" si="5"/>
        <v/>
      </c>
      <c r="W69" s="14" t="str">
        <f t="shared" si="6"/>
        <v/>
      </c>
      <c r="X69" s="14" t="str">
        <f t="shared" si="7"/>
        <v/>
      </c>
      <c r="Y69" s="19" t="str">
        <f t="shared" si="8"/>
        <v/>
      </c>
      <c r="AA69" s="14" t="str">
        <f>IF($D$6="Vertical", "C7", "E3")</f>
        <v>E3</v>
      </c>
      <c r="AB69" s="14">
        <v>116</v>
      </c>
      <c r="AC69" s="14" t="str">
        <f t="shared" si="9"/>
        <v>N</v>
      </c>
      <c r="AD69" s="14" t="str">
        <f t="shared" si="10"/>
        <v>E3</v>
      </c>
      <c r="AE69" s="14" t="str">
        <f t="shared" si="11"/>
        <v/>
      </c>
      <c r="AF69" s="14" t="str">
        <f t="shared" si="12"/>
        <v/>
      </c>
      <c r="AG69" s="14" t="str">
        <f t="shared" si="13"/>
        <v/>
      </c>
      <c r="AH69" s="14" t="str">
        <f t="shared" si="14"/>
        <v/>
      </c>
      <c r="AI69" s="14" t="str">
        <f t="shared" si="15"/>
        <v/>
      </c>
      <c r="AJ69" s="19" t="str">
        <f t="shared" si="16"/>
        <v/>
      </c>
    </row>
    <row r="70" spans="1:36" ht="24" customHeight="1">
      <c r="B70" s="84">
        <v>17</v>
      </c>
      <c r="C70" s="85"/>
      <c r="D70" s="37" t="str">
        <f>IF($D$6="Vertical", "A3", "B5")</f>
        <v>B5</v>
      </c>
      <c r="E70" s="74" t="str">
        <f t="shared" si="19"/>
        <v/>
      </c>
      <c r="F70" s="75"/>
      <c r="G70" s="76" t="str">
        <f t="shared" si="20"/>
        <v/>
      </c>
      <c r="H70" s="77"/>
      <c r="I70" s="42"/>
      <c r="J70" s="63"/>
      <c r="K70" s="9" t="str">
        <f t="shared" si="21"/>
        <v>premix</v>
      </c>
      <c r="L70" s="48" t="str">
        <f t="shared" si="22"/>
        <v/>
      </c>
      <c r="M70" s="50" t="str">
        <f>IF($D$6="Vertical", "A3", "B5")</f>
        <v>B5</v>
      </c>
      <c r="N70" s="129"/>
      <c r="O70" s="24"/>
      <c r="P70" s="14" t="str">
        <f>IF($D$6="Vertical", "D7", "E4")</f>
        <v>E4</v>
      </c>
      <c r="Q70" s="14">
        <v>117</v>
      </c>
      <c r="R70" s="14" t="str">
        <f t="shared" si="1"/>
        <v>N</v>
      </c>
      <c r="S70" s="14" t="str">
        <f t="shared" si="2"/>
        <v>E4</v>
      </c>
      <c r="T70" s="14" t="str">
        <f t="shared" si="3"/>
        <v>premix</v>
      </c>
      <c r="U70" s="14" t="str">
        <f t="shared" si="4"/>
        <v/>
      </c>
      <c r="V70" s="14" t="str">
        <f t="shared" si="5"/>
        <v/>
      </c>
      <c r="W70" s="14" t="str">
        <f t="shared" si="6"/>
        <v/>
      </c>
      <c r="X70" s="14" t="str">
        <f t="shared" si="7"/>
        <v/>
      </c>
      <c r="Y70" s="19" t="str">
        <f t="shared" si="8"/>
        <v/>
      </c>
      <c r="AA70" s="14" t="str">
        <f>IF($D$6="Vertical", "D7", "E4")</f>
        <v>E4</v>
      </c>
      <c r="AB70" s="14">
        <v>117</v>
      </c>
      <c r="AC70" s="14" t="str">
        <f t="shared" si="9"/>
        <v>N</v>
      </c>
      <c r="AD70" s="14" t="str">
        <f t="shared" si="10"/>
        <v>E4</v>
      </c>
      <c r="AE70" s="14" t="str">
        <f t="shared" si="11"/>
        <v/>
      </c>
      <c r="AF70" s="14" t="str">
        <f t="shared" si="12"/>
        <v/>
      </c>
      <c r="AG70" s="14" t="str">
        <f t="shared" si="13"/>
        <v/>
      </c>
      <c r="AH70" s="14" t="str">
        <f t="shared" si="14"/>
        <v/>
      </c>
      <c r="AI70" s="14" t="str">
        <f t="shared" si="15"/>
        <v/>
      </c>
      <c r="AJ70" s="19" t="str">
        <f t="shared" si="16"/>
        <v/>
      </c>
    </row>
    <row r="71" spans="1:36" ht="24" customHeight="1">
      <c r="B71" s="84">
        <v>18</v>
      </c>
      <c r="C71" s="85"/>
      <c r="D71" s="37" t="str">
        <f>IF($D$6="Vertical", "B3", "B6")</f>
        <v>B6</v>
      </c>
      <c r="E71" s="74" t="str">
        <f t="shared" si="19"/>
        <v/>
      </c>
      <c r="F71" s="75"/>
      <c r="G71" s="76" t="str">
        <f t="shared" si="20"/>
        <v/>
      </c>
      <c r="H71" s="77"/>
      <c r="I71" s="42"/>
      <c r="J71" s="63"/>
      <c r="K71" s="9" t="str">
        <f t="shared" si="21"/>
        <v>premix</v>
      </c>
      <c r="L71" s="48" t="str">
        <f t="shared" si="22"/>
        <v/>
      </c>
      <c r="M71" s="50" t="str">
        <f>IF($D$6="Vertical", "B3", "B6")</f>
        <v>B6</v>
      </c>
      <c r="N71" s="129"/>
      <c r="P71" s="14" t="str">
        <f>IF($D$6="Vertical", "E7", "E5")</f>
        <v>E5</v>
      </c>
      <c r="Q71" s="14">
        <v>118</v>
      </c>
      <c r="R71" s="14" t="str">
        <f t="shared" si="1"/>
        <v>N</v>
      </c>
      <c r="S71" s="14" t="str">
        <f t="shared" si="2"/>
        <v>E5</v>
      </c>
      <c r="T71" s="14" t="str">
        <f t="shared" si="3"/>
        <v>premix</v>
      </c>
      <c r="U71" s="14" t="str">
        <f t="shared" si="4"/>
        <v/>
      </c>
      <c r="V71" s="14" t="str">
        <f t="shared" si="5"/>
        <v/>
      </c>
      <c r="W71" s="14" t="str">
        <f t="shared" si="6"/>
        <v/>
      </c>
      <c r="X71" s="14" t="str">
        <f t="shared" si="7"/>
        <v/>
      </c>
      <c r="Y71" s="19" t="str">
        <f t="shared" si="8"/>
        <v/>
      </c>
      <c r="AA71" s="14" t="str">
        <f>IF($D$6="Vertical", "E7", "E5")</f>
        <v>E5</v>
      </c>
      <c r="AB71" s="14">
        <v>118</v>
      </c>
      <c r="AC71" s="14" t="str">
        <f t="shared" si="9"/>
        <v>N</v>
      </c>
      <c r="AD71" s="14" t="str">
        <f t="shared" si="10"/>
        <v>E5</v>
      </c>
      <c r="AE71" s="14" t="str">
        <f t="shared" si="11"/>
        <v/>
      </c>
      <c r="AF71" s="14" t="str">
        <f t="shared" si="12"/>
        <v/>
      </c>
      <c r="AG71" s="14" t="str">
        <f t="shared" si="13"/>
        <v/>
      </c>
      <c r="AH71" s="14" t="str">
        <f t="shared" si="14"/>
        <v/>
      </c>
      <c r="AI71" s="14" t="str">
        <f t="shared" si="15"/>
        <v/>
      </c>
      <c r="AJ71" s="19" t="str">
        <f t="shared" si="16"/>
        <v/>
      </c>
    </row>
    <row r="72" spans="1:36" ht="24" customHeight="1">
      <c r="B72" s="84">
        <v>19</v>
      </c>
      <c r="C72" s="85"/>
      <c r="D72" s="37" t="str">
        <f>IF($D$6="Vertical", "C3", "B7")</f>
        <v>B7</v>
      </c>
      <c r="E72" s="74" t="str">
        <f t="shared" si="19"/>
        <v/>
      </c>
      <c r="F72" s="75"/>
      <c r="G72" s="76" t="str">
        <f t="shared" si="20"/>
        <v/>
      </c>
      <c r="H72" s="77"/>
      <c r="I72" s="42"/>
      <c r="J72" s="63"/>
      <c r="K72" s="9" t="str">
        <f t="shared" si="21"/>
        <v>premix</v>
      </c>
      <c r="L72" s="48" t="str">
        <f t="shared" si="22"/>
        <v/>
      </c>
      <c r="M72" s="50" t="str">
        <f>IF($D$6="Vertical", "C3", "B7")</f>
        <v>B7</v>
      </c>
      <c r="N72" s="129"/>
      <c r="P72" s="14" t="str">
        <f>IF($D$6="Vertical", "F7", "E6")</f>
        <v>E6</v>
      </c>
      <c r="Q72" s="14">
        <v>119</v>
      </c>
      <c r="R72" s="14" t="str">
        <f t="shared" si="1"/>
        <v>N</v>
      </c>
      <c r="S72" s="14" t="str">
        <f t="shared" si="2"/>
        <v>E6</v>
      </c>
      <c r="T72" s="14" t="str">
        <f t="shared" si="3"/>
        <v>premix</v>
      </c>
      <c r="U72" s="14" t="str">
        <f t="shared" si="4"/>
        <v/>
      </c>
      <c r="V72" s="14" t="str">
        <f t="shared" si="5"/>
        <v/>
      </c>
      <c r="W72" s="14" t="str">
        <f t="shared" si="6"/>
        <v/>
      </c>
      <c r="X72" s="14" t="str">
        <f t="shared" si="7"/>
        <v/>
      </c>
      <c r="Y72" s="19" t="str">
        <f t="shared" si="8"/>
        <v/>
      </c>
      <c r="AA72" s="14" t="str">
        <f>IF($D$6="Vertical", "F7", "E6")</f>
        <v>E6</v>
      </c>
      <c r="AB72" s="14">
        <v>119</v>
      </c>
      <c r="AC72" s="14" t="str">
        <f t="shared" si="9"/>
        <v>N</v>
      </c>
      <c r="AD72" s="14" t="str">
        <f t="shared" si="10"/>
        <v>E6</v>
      </c>
      <c r="AE72" s="14" t="str">
        <f t="shared" si="11"/>
        <v/>
      </c>
      <c r="AF72" s="14" t="str">
        <f t="shared" si="12"/>
        <v/>
      </c>
      <c r="AG72" s="14" t="str">
        <f t="shared" si="13"/>
        <v/>
      </c>
      <c r="AH72" s="14" t="str">
        <f t="shared" si="14"/>
        <v/>
      </c>
      <c r="AI72" s="14" t="str">
        <f t="shared" si="15"/>
        <v/>
      </c>
      <c r="AJ72" s="19" t="str">
        <f t="shared" si="16"/>
        <v/>
      </c>
    </row>
    <row r="73" spans="1:36" ht="24" customHeight="1">
      <c r="B73" s="84">
        <v>20</v>
      </c>
      <c r="C73" s="85"/>
      <c r="D73" s="37" t="str">
        <f>IF($D$6="Vertical", "D3", "B8")</f>
        <v>B8</v>
      </c>
      <c r="E73" s="74" t="str">
        <f t="shared" si="19"/>
        <v/>
      </c>
      <c r="F73" s="75"/>
      <c r="G73" s="76" t="str">
        <f t="shared" si="20"/>
        <v/>
      </c>
      <c r="H73" s="77"/>
      <c r="I73" s="42"/>
      <c r="J73" s="63"/>
      <c r="K73" s="9" t="str">
        <f t="shared" si="21"/>
        <v>premix</v>
      </c>
      <c r="L73" s="48" t="str">
        <f t="shared" si="22"/>
        <v/>
      </c>
      <c r="M73" s="50" t="str">
        <f>IF($D$6="Vertical", "D3", "B8")</f>
        <v>B8</v>
      </c>
      <c r="N73" s="129"/>
      <c r="P73" s="14" t="str">
        <f>IF($D$6="Vertical", "G7", "E7")</f>
        <v>E7</v>
      </c>
      <c r="Q73" s="14">
        <v>120</v>
      </c>
      <c r="R73" s="14" t="str">
        <f t="shared" si="1"/>
        <v>N</v>
      </c>
      <c r="S73" s="14" t="str">
        <f t="shared" si="2"/>
        <v>E7</v>
      </c>
      <c r="T73" s="14" t="str">
        <f t="shared" si="3"/>
        <v>premix</v>
      </c>
      <c r="U73" s="14" t="str">
        <f t="shared" si="4"/>
        <v/>
      </c>
      <c r="V73" s="14" t="str">
        <f t="shared" si="5"/>
        <v/>
      </c>
      <c r="W73" s="14" t="str">
        <f t="shared" si="6"/>
        <v/>
      </c>
      <c r="X73" s="14" t="str">
        <f t="shared" si="7"/>
        <v/>
      </c>
      <c r="Y73" s="19" t="str">
        <f t="shared" si="8"/>
        <v/>
      </c>
      <c r="AA73" s="14" t="str">
        <f>IF($D$6="Vertical", "G7", "E7")</f>
        <v>E7</v>
      </c>
      <c r="AB73" s="14">
        <v>120</v>
      </c>
      <c r="AC73" s="14" t="str">
        <f t="shared" si="9"/>
        <v>N</v>
      </c>
      <c r="AD73" s="14" t="str">
        <f t="shared" si="10"/>
        <v>E7</v>
      </c>
      <c r="AE73" s="14" t="str">
        <f t="shared" si="11"/>
        <v/>
      </c>
      <c r="AF73" s="14" t="str">
        <f t="shared" si="12"/>
        <v/>
      </c>
      <c r="AG73" s="14" t="str">
        <f t="shared" si="13"/>
        <v/>
      </c>
      <c r="AH73" s="14" t="str">
        <f t="shared" si="14"/>
        <v/>
      </c>
      <c r="AI73" s="14" t="str">
        <f t="shared" si="15"/>
        <v/>
      </c>
      <c r="AJ73" s="19" t="str">
        <f t="shared" si="16"/>
        <v/>
      </c>
    </row>
    <row r="74" spans="1:36" ht="24" customHeight="1">
      <c r="B74" s="84">
        <v>21</v>
      </c>
      <c r="C74" s="85"/>
      <c r="D74" s="37" t="str">
        <f>IF($D$6="Vertical", "E3", "B9")</f>
        <v>B9</v>
      </c>
      <c r="E74" s="74" t="str">
        <f t="shared" si="19"/>
        <v/>
      </c>
      <c r="F74" s="75"/>
      <c r="G74" s="76" t="str">
        <f t="shared" si="20"/>
        <v/>
      </c>
      <c r="H74" s="77"/>
      <c r="I74" s="42"/>
      <c r="J74" s="63"/>
      <c r="K74" s="9" t="str">
        <f t="shared" si="21"/>
        <v>premix</v>
      </c>
      <c r="L74" s="48" t="str">
        <f t="shared" si="22"/>
        <v/>
      </c>
      <c r="M74" s="50" t="str">
        <f>IF($D$6="Vertical", "E3", "B9")</f>
        <v>B9</v>
      </c>
      <c r="N74" s="129"/>
      <c r="P74" s="14" t="str">
        <f>IF($D$6="Vertical", "H7", "E8")</f>
        <v>E8</v>
      </c>
      <c r="Q74" s="14">
        <v>121</v>
      </c>
      <c r="R74" s="14" t="str">
        <f t="shared" si="1"/>
        <v>N</v>
      </c>
      <c r="S74" s="14" t="str">
        <f t="shared" si="2"/>
        <v>E8</v>
      </c>
      <c r="T74" s="14" t="str">
        <f t="shared" si="3"/>
        <v>premix</v>
      </c>
      <c r="U74" s="14" t="str">
        <f t="shared" si="4"/>
        <v/>
      </c>
      <c r="V74" s="14" t="str">
        <f t="shared" si="5"/>
        <v/>
      </c>
      <c r="W74" s="14" t="str">
        <f t="shared" si="6"/>
        <v/>
      </c>
      <c r="X74" s="14" t="str">
        <f t="shared" si="7"/>
        <v/>
      </c>
      <c r="Y74" s="19" t="str">
        <f t="shared" si="8"/>
        <v/>
      </c>
      <c r="AA74" s="14" t="str">
        <f>IF($D$6="Vertical", "H7", "E8")</f>
        <v>E8</v>
      </c>
      <c r="AB74" s="14">
        <v>121</v>
      </c>
      <c r="AC74" s="14" t="str">
        <f t="shared" si="9"/>
        <v>N</v>
      </c>
      <c r="AD74" s="14" t="str">
        <f t="shared" si="10"/>
        <v>E8</v>
      </c>
      <c r="AE74" s="14" t="str">
        <f t="shared" si="11"/>
        <v/>
      </c>
      <c r="AF74" s="14" t="str">
        <f t="shared" si="12"/>
        <v/>
      </c>
      <c r="AG74" s="14" t="str">
        <f t="shared" si="13"/>
        <v/>
      </c>
      <c r="AH74" s="14" t="str">
        <f t="shared" si="14"/>
        <v/>
      </c>
      <c r="AI74" s="14" t="str">
        <f t="shared" si="15"/>
        <v/>
      </c>
      <c r="AJ74" s="19" t="str">
        <f t="shared" si="16"/>
        <v/>
      </c>
    </row>
    <row r="75" spans="1:36" ht="24" customHeight="1">
      <c r="B75" s="84">
        <v>22</v>
      </c>
      <c r="C75" s="85"/>
      <c r="D75" s="37" t="str">
        <f>IF($D$6="Vertical", "F3", "B10")</f>
        <v>B10</v>
      </c>
      <c r="E75" s="74" t="str">
        <f t="shared" si="19"/>
        <v/>
      </c>
      <c r="F75" s="75"/>
      <c r="G75" s="76" t="str">
        <f t="shared" si="20"/>
        <v/>
      </c>
      <c r="H75" s="77"/>
      <c r="I75" s="42"/>
      <c r="J75" s="63"/>
      <c r="K75" s="9" t="str">
        <f t="shared" si="21"/>
        <v>premix</v>
      </c>
      <c r="L75" s="48" t="str">
        <f t="shared" si="22"/>
        <v/>
      </c>
      <c r="M75" s="50" t="str">
        <f>IF($D$6="Vertical", "F3", "B10")</f>
        <v>B10</v>
      </c>
      <c r="N75" s="129"/>
      <c r="P75" s="14" t="str">
        <f>IF($D$6="Vertical", "A8", "E9")</f>
        <v>E9</v>
      </c>
      <c r="Q75" s="14">
        <v>122</v>
      </c>
      <c r="R75" s="14" t="str">
        <f t="shared" si="1"/>
        <v>N</v>
      </c>
      <c r="S75" s="14" t="str">
        <f t="shared" si="2"/>
        <v>E9</v>
      </c>
      <c r="T75" s="14" t="str">
        <f t="shared" si="3"/>
        <v>premix</v>
      </c>
      <c r="U75" s="14" t="str">
        <f t="shared" si="4"/>
        <v/>
      </c>
      <c r="V75" s="14" t="str">
        <f t="shared" si="5"/>
        <v/>
      </c>
      <c r="W75" s="14" t="str">
        <f t="shared" si="6"/>
        <v/>
      </c>
      <c r="X75" s="14" t="str">
        <f t="shared" si="7"/>
        <v/>
      </c>
      <c r="Y75" s="19" t="str">
        <f t="shared" si="8"/>
        <v/>
      </c>
      <c r="AA75" s="14" t="str">
        <f>IF($D$6="Vertical", "A8", "E9")</f>
        <v>E9</v>
      </c>
      <c r="AB75" s="14">
        <v>122</v>
      </c>
      <c r="AC75" s="14" t="str">
        <f t="shared" si="9"/>
        <v>N</v>
      </c>
      <c r="AD75" s="14" t="str">
        <f t="shared" si="10"/>
        <v>E9</v>
      </c>
      <c r="AE75" s="14" t="str">
        <f t="shared" si="11"/>
        <v/>
      </c>
      <c r="AF75" s="14" t="str">
        <f t="shared" si="12"/>
        <v/>
      </c>
      <c r="AG75" s="14" t="str">
        <f t="shared" si="13"/>
        <v/>
      </c>
      <c r="AH75" s="14" t="str">
        <f t="shared" si="14"/>
        <v/>
      </c>
      <c r="AI75" s="14" t="str">
        <f t="shared" si="15"/>
        <v/>
      </c>
      <c r="AJ75" s="19" t="str">
        <f t="shared" si="16"/>
        <v/>
      </c>
    </row>
    <row r="76" spans="1:36" ht="24" customHeight="1">
      <c r="B76" s="84">
        <v>23</v>
      </c>
      <c r="C76" s="85"/>
      <c r="D76" s="37" t="str">
        <f>IF($D$6="Vertical", "G3", "B11")</f>
        <v>B11</v>
      </c>
      <c r="E76" s="74" t="str">
        <f t="shared" si="19"/>
        <v/>
      </c>
      <c r="F76" s="75"/>
      <c r="G76" s="76" t="str">
        <f t="shared" si="20"/>
        <v/>
      </c>
      <c r="H76" s="77"/>
      <c r="I76" s="42"/>
      <c r="J76" s="63"/>
      <c r="K76" s="9" t="str">
        <f t="shared" si="21"/>
        <v>premix</v>
      </c>
      <c r="L76" s="48" t="str">
        <f t="shared" si="22"/>
        <v/>
      </c>
      <c r="M76" s="50" t="str">
        <f>IF($D$6="Vertical", "G3", "B11")</f>
        <v>B11</v>
      </c>
      <c r="N76" s="129"/>
      <c r="P76" s="14" t="str">
        <f>IF($D$6="Vertical", "B8", "E10")</f>
        <v>E10</v>
      </c>
      <c r="Q76" s="14">
        <v>123</v>
      </c>
      <c r="R76" s="14" t="str">
        <f t="shared" si="1"/>
        <v>N</v>
      </c>
      <c r="S76" s="14" t="str">
        <f t="shared" si="2"/>
        <v>E10</v>
      </c>
      <c r="T76" s="14" t="str">
        <f t="shared" si="3"/>
        <v>premix</v>
      </c>
      <c r="U76" s="14" t="str">
        <f t="shared" si="4"/>
        <v/>
      </c>
      <c r="V76" s="14" t="str">
        <f t="shared" si="5"/>
        <v/>
      </c>
      <c r="W76" s="14" t="str">
        <f t="shared" si="6"/>
        <v/>
      </c>
      <c r="X76" s="14" t="str">
        <f t="shared" si="7"/>
        <v/>
      </c>
      <c r="Y76" s="19" t="str">
        <f t="shared" si="8"/>
        <v/>
      </c>
      <c r="AA76" s="14" t="str">
        <f>IF($D$6="Vertical", "B8", "E10")</f>
        <v>E10</v>
      </c>
      <c r="AB76" s="14">
        <v>123</v>
      </c>
      <c r="AC76" s="14" t="str">
        <f t="shared" si="9"/>
        <v>N</v>
      </c>
      <c r="AD76" s="14" t="str">
        <f t="shared" si="10"/>
        <v>E10</v>
      </c>
      <c r="AE76" s="14" t="str">
        <f t="shared" si="11"/>
        <v/>
      </c>
      <c r="AF76" s="14" t="str">
        <f t="shared" si="12"/>
        <v/>
      </c>
      <c r="AG76" s="14" t="str">
        <f t="shared" si="13"/>
        <v/>
      </c>
      <c r="AH76" s="14" t="str">
        <f t="shared" si="14"/>
        <v/>
      </c>
      <c r="AI76" s="14" t="str">
        <f t="shared" si="15"/>
        <v/>
      </c>
      <c r="AJ76" s="19" t="str">
        <f t="shared" si="16"/>
        <v/>
      </c>
    </row>
    <row r="77" spans="1:36" ht="24" customHeight="1">
      <c r="B77" s="84">
        <v>24</v>
      </c>
      <c r="C77" s="85"/>
      <c r="D77" s="37" t="str">
        <f>IF($D$6="Vertical", "H3", "B12")</f>
        <v>B12</v>
      </c>
      <c r="E77" s="74" t="str">
        <f t="shared" si="19"/>
        <v/>
      </c>
      <c r="F77" s="75"/>
      <c r="G77" s="76" t="str">
        <f t="shared" si="20"/>
        <v/>
      </c>
      <c r="H77" s="77"/>
      <c r="I77" s="42"/>
      <c r="J77" s="63"/>
      <c r="K77" s="9" t="str">
        <f t="shared" si="21"/>
        <v>premix</v>
      </c>
      <c r="L77" s="48" t="str">
        <f t="shared" si="22"/>
        <v/>
      </c>
      <c r="M77" s="50" t="str">
        <f>IF($D$6="Vertical", "H3", "B12")</f>
        <v>B12</v>
      </c>
      <c r="N77" s="129"/>
      <c r="P77" s="14" t="str">
        <f>IF($D$6="Vertical", "C8", "E11")</f>
        <v>E11</v>
      </c>
      <c r="Q77" s="14">
        <v>124</v>
      </c>
      <c r="R77" s="14" t="str">
        <f t="shared" si="1"/>
        <v>N</v>
      </c>
      <c r="S77" s="14" t="str">
        <f t="shared" si="2"/>
        <v>E11</v>
      </c>
      <c r="T77" s="14" t="str">
        <f t="shared" si="3"/>
        <v>premix</v>
      </c>
      <c r="U77" s="14" t="str">
        <f t="shared" si="4"/>
        <v/>
      </c>
      <c r="V77" s="14" t="str">
        <f t="shared" si="5"/>
        <v/>
      </c>
      <c r="W77" s="14" t="str">
        <f t="shared" si="6"/>
        <v/>
      </c>
      <c r="X77" s="14" t="str">
        <f t="shared" si="7"/>
        <v/>
      </c>
      <c r="Y77" s="19" t="str">
        <f t="shared" si="8"/>
        <v/>
      </c>
      <c r="AA77" s="14" t="str">
        <f>IF($D$6="Vertical", "C8", "E11")</f>
        <v>E11</v>
      </c>
      <c r="AB77" s="14">
        <v>124</v>
      </c>
      <c r="AC77" s="14" t="str">
        <f t="shared" si="9"/>
        <v>N</v>
      </c>
      <c r="AD77" s="14" t="str">
        <f t="shared" si="10"/>
        <v>E11</v>
      </c>
      <c r="AE77" s="14" t="str">
        <f t="shared" si="11"/>
        <v/>
      </c>
      <c r="AF77" s="14" t="str">
        <f t="shared" si="12"/>
        <v/>
      </c>
      <c r="AG77" s="14" t="str">
        <f t="shared" si="13"/>
        <v/>
      </c>
      <c r="AH77" s="14" t="str">
        <f t="shared" si="14"/>
        <v/>
      </c>
      <c r="AI77" s="14" t="str">
        <f t="shared" si="15"/>
        <v/>
      </c>
      <c r="AJ77" s="19" t="str">
        <f t="shared" si="16"/>
        <v/>
      </c>
    </row>
    <row r="78" spans="1:36" ht="24" customHeight="1">
      <c r="B78" s="84">
        <v>25</v>
      </c>
      <c r="C78" s="85"/>
      <c r="D78" s="37" t="str">
        <f>IF($D$6="Vertical", "A4", "C1")</f>
        <v>C1</v>
      </c>
      <c r="E78" s="74" t="str">
        <f t="shared" si="19"/>
        <v/>
      </c>
      <c r="F78" s="75"/>
      <c r="G78" s="76" t="str">
        <f t="shared" si="20"/>
        <v/>
      </c>
      <c r="H78" s="77"/>
      <c r="I78" s="42"/>
      <c r="J78" s="63"/>
      <c r="K78" s="9" t="str">
        <f t="shared" si="21"/>
        <v>premix</v>
      </c>
      <c r="L78" s="48" t="str">
        <f t="shared" si="22"/>
        <v/>
      </c>
      <c r="M78" s="50" t="str">
        <f>IF($D$6="Vertical", "A4", "C1")</f>
        <v>C1</v>
      </c>
      <c r="N78" s="129"/>
      <c r="P78" s="14" t="str">
        <f>IF($D$6="Vertical", "D8", "E12")</f>
        <v>E12</v>
      </c>
      <c r="Q78" s="14">
        <v>125</v>
      </c>
      <c r="R78" s="14" t="str">
        <f t="shared" si="1"/>
        <v>N</v>
      </c>
      <c r="S78" s="14" t="str">
        <f t="shared" si="2"/>
        <v>E12</v>
      </c>
      <c r="T78" s="14" t="str">
        <f t="shared" si="3"/>
        <v>premix</v>
      </c>
      <c r="U78" s="14" t="str">
        <f t="shared" si="4"/>
        <v/>
      </c>
      <c r="V78" s="14" t="str">
        <f t="shared" si="5"/>
        <v/>
      </c>
      <c r="W78" s="14" t="str">
        <f t="shared" si="6"/>
        <v/>
      </c>
      <c r="X78" s="14" t="str">
        <f t="shared" si="7"/>
        <v/>
      </c>
      <c r="Y78" s="19" t="str">
        <f t="shared" si="8"/>
        <v/>
      </c>
      <c r="AA78" s="14" t="str">
        <f>IF($D$6="Vertical", "D8", "E12")</f>
        <v>E12</v>
      </c>
      <c r="AB78" s="14">
        <v>125</v>
      </c>
      <c r="AC78" s="14" t="str">
        <f t="shared" si="9"/>
        <v>N</v>
      </c>
      <c r="AD78" s="14" t="str">
        <f t="shared" si="10"/>
        <v>E12</v>
      </c>
      <c r="AE78" s="14" t="str">
        <f t="shared" si="11"/>
        <v/>
      </c>
      <c r="AF78" s="14" t="str">
        <f t="shared" si="12"/>
        <v/>
      </c>
      <c r="AG78" s="14" t="str">
        <f t="shared" si="13"/>
        <v/>
      </c>
      <c r="AH78" s="14" t="str">
        <f t="shared" si="14"/>
        <v/>
      </c>
      <c r="AI78" s="14" t="str">
        <f t="shared" si="15"/>
        <v/>
      </c>
      <c r="AJ78" s="19" t="str">
        <f t="shared" si="16"/>
        <v/>
      </c>
    </row>
    <row r="79" spans="1:36" ht="24" customHeight="1">
      <c r="B79" s="84">
        <v>26</v>
      </c>
      <c r="C79" s="85"/>
      <c r="D79" s="37" t="str">
        <f>IF($D$6="Vertical", "B4", "C2")</f>
        <v>C2</v>
      </c>
      <c r="E79" s="74" t="str">
        <f t="shared" si="19"/>
        <v/>
      </c>
      <c r="F79" s="75"/>
      <c r="G79" s="76" t="str">
        <f t="shared" si="20"/>
        <v/>
      </c>
      <c r="H79" s="77"/>
      <c r="I79" s="42"/>
      <c r="J79" s="63"/>
      <c r="K79" s="9" t="str">
        <f t="shared" si="21"/>
        <v>premix</v>
      </c>
      <c r="L79" s="48" t="str">
        <f t="shared" si="22"/>
        <v/>
      </c>
      <c r="M79" s="50" t="str">
        <f>IF($D$6="Vertical", "B4", "C2")</f>
        <v>C2</v>
      </c>
      <c r="N79" s="129"/>
      <c r="P79" s="14" t="str">
        <f>IF($D$6="Vertical", "E8", "F1")</f>
        <v>F1</v>
      </c>
      <c r="Q79" s="14">
        <v>126</v>
      </c>
      <c r="R79" s="14" t="str">
        <f t="shared" si="1"/>
        <v>N</v>
      </c>
      <c r="S79" s="14" t="str">
        <f t="shared" si="2"/>
        <v>F1</v>
      </c>
      <c r="T79" s="14" t="str">
        <f t="shared" si="3"/>
        <v>premix</v>
      </c>
      <c r="U79" s="14" t="str">
        <f t="shared" si="4"/>
        <v/>
      </c>
      <c r="V79" s="14" t="str">
        <f t="shared" si="5"/>
        <v/>
      </c>
      <c r="W79" s="14" t="str">
        <f t="shared" si="6"/>
        <v/>
      </c>
      <c r="X79" s="14" t="str">
        <f t="shared" si="7"/>
        <v/>
      </c>
      <c r="Y79" s="19" t="str">
        <f t="shared" si="8"/>
        <v/>
      </c>
      <c r="AA79" s="14" t="str">
        <f>IF($D$6="Vertical", "E8", "F1")</f>
        <v>F1</v>
      </c>
      <c r="AB79" s="14">
        <v>126</v>
      </c>
      <c r="AC79" s="14" t="str">
        <f t="shared" si="9"/>
        <v>N</v>
      </c>
      <c r="AD79" s="14" t="str">
        <f t="shared" si="10"/>
        <v>F1</v>
      </c>
      <c r="AE79" s="14" t="str">
        <f t="shared" si="11"/>
        <v/>
      </c>
      <c r="AF79" s="14" t="str">
        <f t="shared" si="12"/>
        <v/>
      </c>
      <c r="AG79" s="14" t="str">
        <f t="shared" si="13"/>
        <v/>
      </c>
      <c r="AH79" s="14" t="str">
        <f t="shared" si="14"/>
        <v/>
      </c>
      <c r="AI79" s="14" t="str">
        <f t="shared" si="15"/>
        <v/>
      </c>
      <c r="AJ79" s="19" t="str">
        <f t="shared" si="16"/>
        <v/>
      </c>
    </row>
    <row r="80" spans="1:36" ht="24" customHeight="1">
      <c r="B80" s="84">
        <v>27</v>
      </c>
      <c r="C80" s="85"/>
      <c r="D80" s="37" t="str">
        <f>IF($D$6="Vertical", "C4", "C3")</f>
        <v>C3</v>
      </c>
      <c r="E80" s="74" t="str">
        <f t="shared" si="19"/>
        <v/>
      </c>
      <c r="F80" s="75"/>
      <c r="G80" s="76" t="str">
        <f t="shared" si="20"/>
        <v/>
      </c>
      <c r="H80" s="77"/>
      <c r="I80" s="42"/>
      <c r="J80" s="63"/>
      <c r="K80" s="9" t="str">
        <f t="shared" si="21"/>
        <v>premix</v>
      </c>
      <c r="L80" s="48" t="str">
        <f t="shared" si="22"/>
        <v/>
      </c>
      <c r="M80" s="50" t="str">
        <f>IF($D$6="Vertical", "C4", "C3")</f>
        <v>C3</v>
      </c>
      <c r="N80" s="129"/>
      <c r="P80" s="14" t="str">
        <f>IF($D$6="Vertical", "F8", "F2")</f>
        <v>F2</v>
      </c>
      <c r="Q80" s="14">
        <v>127</v>
      </c>
      <c r="R80" s="14" t="str">
        <f t="shared" si="1"/>
        <v>N</v>
      </c>
      <c r="S80" s="14" t="str">
        <f t="shared" si="2"/>
        <v>F2</v>
      </c>
      <c r="T80" s="14" t="str">
        <f t="shared" si="3"/>
        <v>premix</v>
      </c>
      <c r="U80" s="14" t="str">
        <f t="shared" si="4"/>
        <v/>
      </c>
      <c r="V80" s="14" t="str">
        <f t="shared" si="5"/>
        <v/>
      </c>
      <c r="W80" s="14" t="str">
        <f t="shared" si="6"/>
        <v/>
      </c>
      <c r="X80" s="14" t="str">
        <f t="shared" si="7"/>
        <v/>
      </c>
      <c r="Y80" s="19" t="str">
        <f t="shared" si="8"/>
        <v/>
      </c>
      <c r="AA80" s="14" t="str">
        <f>IF($D$6="Vertical", "F8", "F2")</f>
        <v>F2</v>
      </c>
      <c r="AB80" s="14">
        <v>127</v>
      </c>
      <c r="AC80" s="14" t="str">
        <f t="shared" si="9"/>
        <v>N</v>
      </c>
      <c r="AD80" s="14" t="str">
        <f t="shared" si="10"/>
        <v>F2</v>
      </c>
      <c r="AE80" s="14" t="str">
        <f t="shared" si="11"/>
        <v/>
      </c>
      <c r="AF80" s="14" t="str">
        <f t="shared" si="12"/>
        <v/>
      </c>
      <c r="AG80" s="14" t="str">
        <f t="shared" si="13"/>
        <v/>
      </c>
      <c r="AH80" s="14" t="str">
        <f t="shared" si="14"/>
        <v/>
      </c>
      <c r="AI80" s="14" t="str">
        <f t="shared" si="15"/>
        <v/>
      </c>
      <c r="AJ80" s="19" t="str">
        <f t="shared" si="16"/>
        <v/>
      </c>
    </row>
    <row r="81" spans="2:36" ht="24" customHeight="1">
      <c r="B81" s="84">
        <v>28</v>
      </c>
      <c r="C81" s="85"/>
      <c r="D81" s="37" t="str">
        <f>IF($D$6="Vertical", "D4", "C4")</f>
        <v>C4</v>
      </c>
      <c r="E81" s="74" t="str">
        <f t="shared" si="19"/>
        <v/>
      </c>
      <c r="F81" s="75"/>
      <c r="G81" s="76" t="str">
        <f t="shared" si="20"/>
        <v/>
      </c>
      <c r="H81" s="77"/>
      <c r="I81" s="42"/>
      <c r="J81" s="63"/>
      <c r="K81" s="9" t="str">
        <f t="shared" si="21"/>
        <v>premix</v>
      </c>
      <c r="L81" s="48" t="str">
        <f t="shared" si="22"/>
        <v/>
      </c>
      <c r="M81" s="50" t="str">
        <f>IF($D$6="Vertical", "D4", "C4")</f>
        <v>C4</v>
      </c>
      <c r="N81" s="129"/>
      <c r="P81" s="14" t="str">
        <f>IF($D$6="Vertical", "G8", "F3")</f>
        <v>F3</v>
      </c>
      <c r="Q81" s="14">
        <v>128</v>
      </c>
      <c r="R81" s="14" t="str">
        <f t="shared" si="1"/>
        <v>N</v>
      </c>
      <c r="S81" s="14" t="str">
        <f t="shared" si="2"/>
        <v>F3</v>
      </c>
      <c r="T81" s="14" t="str">
        <f t="shared" si="3"/>
        <v>premix</v>
      </c>
      <c r="U81" s="14" t="str">
        <f t="shared" si="4"/>
        <v/>
      </c>
      <c r="V81" s="14" t="str">
        <f t="shared" si="5"/>
        <v/>
      </c>
      <c r="W81" s="14" t="str">
        <f t="shared" si="6"/>
        <v/>
      </c>
      <c r="X81" s="14" t="str">
        <f t="shared" si="7"/>
        <v/>
      </c>
      <c r="Y81" s="19" t="str">
        <f t="shared" si="8"/>
        <v/>
      </c>
      <c r="AA81" s="14" t="str">
        <f>IF($D$6="Vertical", "G8", "F3")</f>
        <v>F3</v>
      </c>
      <c r="AB81" s="14">
        <v>128</v>
      </c>
      <c r="AC81" s="14" t="str">
        <f t="shared" si="9"/>
        <v>N</v>
      </c>
      <c r="AD81" s="14" t="str">
        <f t="shared" si="10"/>
        <v>F3</v>
      </c>
      <c r="AE81" s="14" t="str">
        <f t="shared" si="11"/>
        <v/>
      </c>
      <c r="AF81" s="14" t="str">
        <f t="shared" si="12"/>
        <v/>
      </c>
      <c r="AG81" s="14" t="str">
        <f t="shared" si="13"/>
        <v/>
      </c>
      <c r="AH81" s="14" t="str">
        <f t="shared" si="14"/>
        <v/>
      </c>
      <c r="AI81" s="14" t="str">
        <f t="shared" si="15"/>
        <v/>
      </c>
      <c r="AJ81" s="19" t="str">
        <f t="shared" si="16"/>
        <v/>
      </c>
    </row>
    <row r="82" spans="2:36" ht="24" customHeight="1">
      <c r="B82" s="84">
        <v>29</v>
      </c>
      <c r="C82" s="85"/>
      <c r="D82" s="37" t="str">
        <f>IF($D$6="Vertical", "E4", "C5")</f>
        <v>C5</v>
      </c>
      <c r="E82" s="74" t="str">
        <f t="shared" si="19"/>
        <v/>
      </c>
      <c r="F82" s="75"/>
      <c r="G82" s="76" t="str">
        <f t="shared" si="20"/>
        <v/>
      </c>
      <c r="H82" s="77"/>
      <c r="I82" s="42"/>
      <c r="J82" s="63"/>
      <c r="K82" s="9" t="str">
        <f t="shared" si="21"/>
        <v>premix</v>
      </c>
      <c r="L82" s="48" t="str">
        <f t="shared" si="22"/>
        <v/>
      </c>
      <c r="M82" s="50" t="str">
        <f>IF($D$6="Vertical", "E4", "C5")</f>
        <v>C5</v>
      </c>
      <c r="N82" s="129"/>
      <c r="P82" s="14" t="str">
        <f>IF($D$6="Vertical", "H8", "F4")</f>
        <v>F4</v>
      </c>
      <c r="Q82" s="14">
        <v>129</v>
      </c>
      <c r="R82" s="14" t="str">
        <f t="shared" si="1"/>
        <v>N</v>
      </c>
      <c r="S82" s="14" t="str">
        <f t="shared" si="2"/>
        <v>F4</v>
      </c>
      <c r="T82" s="14" t="str">
        <f t="shared" si="3"/>
        <v>premix</v>
      </c>
      <c r="U82" s="14" t="str">
        <f t="shared" si="4"/>
        <v/>
      </c>
      <c r="V82" s="14" t="str">
        <f t="shared" si="5"/>
        <v/>
      </c>
      <c r="W82" s="14" t="str">
        <f t="shared" si="6"/>
        <v/>
      </c>
      <c r="X82" s="14" t="str">
        <f t="shared" si="7"/>
        <v/>
      </c>
      <c r="Y82" s="19" t="str">
        <f t="shared" si="8"/>
        <v/>
      </c>
      <c r="AA82" s="14" t="str">
        <f>IF($D$6="Vertical", "H8", "F4")</f>
        <v>F4</v>
      </c>
      <c r="AB82" s="14">
        <v>129</v>
      </c>
      <c r="AC82" s="14" t="str">
        <f t="shared" si="9"/>
        <v>N</v>
      </c>
      <c r="AD82" s="14" t="str">
        <f t="shared" si="10"/>
        <v>F4</v>
      </c>
      <c r="AE82" s="14" t="str">
        <f t="shared" si="11"/>
        <v/>
      </c>
      <c r="AF82" s="14" t="str">
        <f t="shared" si="12"/>
        <v/>
      </c>
      <c r="AG82" s="14" t="str">
        <f t="shared" si="13"/>
        <v/>
      </c>
      <c r="AH82" s="14" t="str">
        <f t="shared" si="14"/>
        <v/>
      </c>
      <c r="AI82" s="14" t="str">
        <f t="shared" si="15"/>
        <v/>
      </c>
      <c r="AJ82" s="19" t="str">
        <f t="shared" si="16"/>
        <v/>
      </c>
    </row>
    <row r="83" spans="2:36" ht="24" customHeight="1">
      <c r="B83" s="84">
        <v>30</v>
      </c>
      <c r="C83" s="85"/>
      <c r="D83" s="37" t="str">
        <f>IF($D$6="Vertical", "F4", "C6")</f>
        <v>C6</v>
      </c>
      <c r="E83" s="74" t="str">
        <f t="shared" si="19"/>
        <v/>
      </c>
      <c r="F83" s="75"/>
      <c r="G83" s="76" t="str">
        <f t="shared" si="20"/>
        <v/>
      </c>
      <c r="H83" s="77"/>
      <c r="I83" s="42"/>
      <c r="J83" s="63"/>
      <c r="K83" s="9" t="str">
        <f t="shared" si="21"/>
        <v>premix</v>
      </c>
      <c r="L83" s="48" t="str">
        <f t="shared" si="22"/>
        <v/>
      </c>
      <c r="M83" s="50" t="str">
        <f>IF($D$6="Vertical", "F4", "C6")</f>
        <v>C6</v>
      </c>
      <c r="N83" s="129"/>
      <c r="P83" s="14" t="str">
        <f>IF($D$6="Vertical", "A9", "F5")</f>
        <v>F5</v>
      </c>
      <c r="Q83" s="14">
        <v>130</v>
      </c>
      <c r="R83" s="14" t="str">
        <f t="shared" si="1"/>
        <v>N</v>
      </c>
      <c r="S83" s="14" t="str">
        <f t="shared" si="2"/>
        <v>F5</v>
      </c>
      <c r="T83" s="14" t="str">
        <f t="shared" si="3"/>
        <v>premix</v>
      </c>
      <c r="U83" s="14" t="str">
        <f t="shared" si="4"/>
        <v/>
      </c>
      <c r="V83" s="14" t="str">
        <f t="shared" si="5"/>
        <v/>
      </c>
      <c r="W83" s="14" t="str">
        <f t="shared" si="6"/>
        <v/>
      </c>
      <c r="X83" s="14" t="str">
        <f t="shared" si="7"/>
        <v/>
      </c>
      <c r="Y83" s="19" t="str">
        <f t="shared" si="8"/>
        <v/>
      </c>
      <c r="AA83" s="14" t="str">
        <f>IF($D$6="Vertical", "A9", "F5")</f>
        <v>F5</v>
      </c>
      <c r="AB83" s="14">
        <v>130</v>
      </c>
      <c r="AC83" s="14" t="str">
        <f t="shared" si="9"/>
        <v>N</v>
      </c>
      <c r="AD83" s="14" t="str">
        <f t="shared" si="10"/>
        <v>F5</v>
      </c>
      <c r="AE83" s="14" t="str">
        <f t="shared" si="11"/>
        <v/>
      </c>
      <c r="AF83" s="14" t="str">
        <f t="shared" si="12"/>
        <v/>
      </c>
      <c r="AG83" s="14" t="str">
        <f t="shared" si="13"/>
        <v/>
      </c>
      <c r="AH83" s="14" t="str">
        <f t="shared" si="14"/>
        <v/>
      </c>
      <c r="AI83" s="14" t="str">
        <f t="shared" si="15"/>
        <v/>
      </c>
      <c r="AJ83" s="19" t="str">
        <f t="shared" si="16"/>
        <v/>
      </c>
    </row>
    <row r="84" spans="2:36" ht="24" customHeight="1">
      <c r="B84" s="84">
        <v>31</v>
      </c>
      <c r="C84" s="85"/>
      <c r="D84" s="37" t="str">
        <f>IF($D$6="Vertical", "G4", "C7")</f>
        <v>C7</v>
      </c>
      <c r="E84" s="74" t="str">
        <f t="shared" si="19"/>
        <v/>
      </c>
      <c r="F84" s="75"/>
      <c r="G84" s="76" t="str">
        <f t="shared" si="20"/>
        <v/>
      </c>
      <c r="H84" s="77"/>
      <c r="I84" s="42"/>
      <c r="J84" s="63"/>
      <c r="K84" s="9" t="str">
        <f t="shared" si="21"/>
        <v>premix</v>
      </c>
      <c r="L84" s="48" t="str">
        <f t="shared" si="22"/>
        <v/>
      </c>
      <c r="M84" s="50" t="str">
        <f>IF($D$6="Vertical", "G4", "C7")</f>
        <v>C7</v>
      </c>
      <c r="N84" s="129"/>
      <c r="P84" s="14" t="str">
        <f>IF($D$6="Vertical", "B9", "F6")</f>
        <v>F6</v>
      </c>
      <c r="Q84" s="14">
        <v>131</v>
      </c>
      <c r="R84" s="14" t="str">
        <f t="shared" ref="R84:R114" si="23">IF(SUM(IF(T84&lt;&gt;"",1,0),IF(U84&lt;&gt;"",1),IF(V84&lt;&gt;"",1),IF(W84&lt;&gt;"",1), IF(X84 &lt;&gt; "", 1), IF(Y84 &lt;&gt; "", 1)) &gt; 1, "Y", "N")</f>
        <v>N</v>
      </c>
      <c r="S84" s="14" t="str">
        <f t="shared" ref="S84:S114" si="24">P84</f>
        <v>F6</v>
      </c>
      <c r="T84" s="14" t="str">
        <f t="shared" ref="T84:T114" si="25">IFERROR(IF(INDEX($Q$19:$Q$114, MATCH(S84, $P$19:$P$114, 0))&gt;=(INDEX($P$19:$Q$114,MATCH($D$11,$P$19:$P$114,0),2)), IF((INDEX($Q$19:$Q$114, MATCH(S84, $P$19:$P$114, 0)) ) &lt;=  ( INDEX($P$19:$Q$114,MATCH($E$11,$P$19:$P$114,0),2) ), $F$11, ""), ""),"")</f>
        <v>premix</v>
      </c>
      <c r="U84" s="14" t="str">
        <f t="shared" ref="U84:U114" si="26">IFERROR(IF(INDEX($Q$19:$Q$114, MATCH(S84, $P$19:$P$114, 0))&gt;=(INDEX($P$19:$Q$114,MATCH($D$12,$P$19:$P$114,0),2)), IF((INDEX($Q$19:$Q$114, MATCH(S84, $P$19:$P$114, 0)) ) &lt;=  ( INDEX($P$19:$Q$114,MATCH($E$12,$P$19:$P$114,0),2) ), $F$12, ""),""),"")</f>
        <v/>
      </c>
      <c r="V84" s="14" t="str">
        <f t="shared" ref="V84:V114" si="27">IFERROR(IF(INDEX($Q$19:$Q$114, MATCH(S84, $P$19:$P$114, 0))&gt;=(INDEX($P$19:$Q$114,MATCH($D$13,$P$19:$P$114,0),2)), IF((INDEX($Q$19:$Q$114, MATCH(S84, $P$19:$P$114, 0) ) &lt;=  ( INDEX($P$19:$Q$114,MATCH($E$13,$P$19:$P$114,0),2) )), $F$13, ""), ""),"")</f>
        <v/>
      </c>
      <c r="W84" s="14" t="str">
        <f t="shared" ref="W84:W114" si="28">IFERROR(IF(INDEX($Q$19:$Q$114, MATCH(S84, $P$19:$P$114, 0))&gt;=(INDEX($P$19:$Q$114,MATCH($D$14,$P$19:$P$114,0),2)), IF((INDEX($Q$19:$Q$114, MATCH(S84, $P$19:$P$114, 0) ) &lt;=  ( INDEX($P$19:$Q$114,MATCH($E$14,$P$19:$P$114,0),2) )), $F$14, ""), ""),"")</f>
        <v/>
      </c>
      <c r="X84" s="14" t="str">
        <f t="shared" ref="X84:X114" si="29">IFERROR(IF(INDEX($Q$19:$Q$114, MATCH(S84, $P$19:$P$114, 0))&gt;=(INDEX($P$19:$Q$114,MATCH($D$15,$P$19:$P$114,0),2)), IF((INDEX($Q$19:$Q$114, MATCH(S84, $P$19:$P$114, 0) ) &lt;=  ( INDEX($P$19:$Q$114,MATCH($E$15,$P$19:$P$114,0),2) )), $F$15, ""), ""),"")</f>
        <v/>
      </c>
      <c r="Y84" s="19" t="str">
        <f t="shared" ref="Y84:Y114" si="30">IFERROR(IF(INDEX($Q$19:$Q$114, MATCH(S84, $P$19:$P$114, 0))&gt;=(INDEX($P$19:$Q$114,MATCH($D$16,$P$19:$P$114,0),2)), IF((INDEX($Q$19:$Q$114, MATCH(S84, $P$19:$P$114, 0) ) &lt;=  ( INDEX($P$19:$Q$114,MATCH($E$16,$P$19:$P$114,0),2) )), $F$16, ""), ""),"")</f>
        <v/>
      </c>
      <c r="AA84" s="14" t="str">
        <f>IF($D$6="Vertical", "B9", "F6")</f>
        <v>F6</v>
      </c>
      <c r="AB84" s="14">
        <v>131</v>
      </c>
      <c r="AC84" s="14" t="str">
        <f t="shared" ref="AC84:AC114" si="31">IF(SUM(IF(AE84&lt;&gt;"",1,0),IF(AF84&lt;&gt;"",1),IF(AG84&lt;&gt;"",1),IF(AH84&lt;&gt;"",1), IF(AI84 &lt;&gt; "", 1), IF(AJ84 &lt;&gt; "", 1)) &gt; 1, "Y", "N")</f>
        <v>N</v>
      </c>
      <c r="AD84" s="14" t="str">
        <f t="shared" ref="AD84:AD114" si="32">AA84</f>
        <v>F6</v>
      </c>
      <c r="AE84" s="14" t="str">
        <f t="shared" ref="AE84:AE114" si="33">IFERROR(IF(INDEX($Q$19:$Q$114, MATCH(AD84, $P$19:$P$114, 0))&gt;=(INDEX($P$19:$Q$114,MATCH($D$33,$P$19:$P$114,0),2)), IF((INDEX($Q$19:$Q$114, MATCH(AD84, $P$19:$P$114, 0) ) &lt;=  ( INDEX($P$19:$Q$114,MATCH($E$33,$P$19:$P$114,0),2) )), $F$33, ""), ""),"")</f>
        <v/>
      </c>
      <c r="AF84" s="14" t="str">
        <f t="shared" ref="AF84:AF114" si="34">IFERROR(IF(INDEX($Q$19:$Q$114, MATCH(AD84, $P$19:$P$114, 0))&gt;=(INDEX($P$19:$Q$114,MATCH($D$34,$P$19:$P$114,0),2)), IF((INDEX($Q$19:$Q$114, MATCH(AD84, $P$19:$P$114, 0) ) &lt;=  ( INDEX($P$19:$Q$114,MATCH($E$34,$P$19:$P$114,0),2) )), $F$34, ""),""),"")</f>
        <v/>
      </c>
      <c r="AG84" s="14" t="str">
        <f t="shared" ref="AG84:AG114" si="35">IFERROR(IF(INDEX($Q$19:$Q$114, MATCH(AD84, $P$19:$P$114, 0))&gt;=(INDEX($P$19:$Q$114,MATCH($D$35,$P$19:$P$114,0),2)), IF((INDEX($Q$19:$Q$114, MATCH(AD84, $P$19:$P$114, 0) ) &lt;=  ( INDEX($P$19:$Q$114,MATCH($E$35,$P$19:$P$114,0),2) )), $F$35, ""), ""),"")</f>
        <v/>
      </c>
      <c r="AH84" s="14" t="str">
        <f t="shared" ref="AH84:AH114" si="36">IFERROR(IF(INDEX($Q$19:$Q$114, MATCH(AD84, $P$19:$P$114, 0))&gt;=(INDEX($P$19:$Q$114,MATCH($D$36,$P$19:$P$114,0),2)), IF((INDEX($Q$19:$Q$114, MATCH(AD84, $P$19:$P$114, 0) ) &lt;=  ( INDEX($P$19:$Q$114,MATCH($E$36,$P$19:$P$114,0),2) )), $F$36, ""), ""),"")</f>
        <v/>
      </c>
      <c r="AI84" s="14" t="str">
        <f t="shared" ref="AI84:AI114" si="37">IFERROR(IF(INDEX($Q$19:$Q$114, MATCH(AD84, $P$19:$P$114, 0))&gt;=(INDEX($P$19:$Q$114,MATCH($D$37,$P$19:$P$114,0),2)), IF((INDEX($Q$19:$Q$114, MATCH(AD84, $P$19:$P$114, 0) ) &lt;=  ( INDEX($P$19:$Q$114,MATCH($E$37,$P$19:$P$114,0),2) )), $F$37, ""), ""),"")</f>
        <v/>
      </c>
      <c r="AJ84" s="19" t="str">
        <f t="shared" ref="AJ84:AJ114" si="38">IFERROR(IF(INDEX($Q$19:$Q$114, MATCH(AD84, $P$19:$P$114, 0))&gt;=(INDEX($P$19:$Q$114,MATCH($D$38,$P$19:$P$114,0),2)), IF((INDEX($Q$19:$Q$114, MATCH(AD84, $P$19:$P$114, 0) ) &lt;=  ( INDEX($P$19:$Q$114,MATCH($E$38,$P$19:$P$114,0),2) )), $F$38, ""), ""),"")</f>
        <v/>
      </c>
    </row>
    <row r="85" spans="2:36" ht="24" customHeight="1">
      <c r="B85" s="84">
        <v>32</v>
      </c>
      <c r="C85" s="85"/>
      <c r="D85" s="37" t="str">
        <f>IF($D$6="Vertical", "H4", "C8")</f>
        <v>C8</v>
      </c>
      <c r="E85" s="74" t="str">
        <f t="shared" si="19"/>
        <v/>
      </c>
      <c r="F85" s="75"/>
      <c r="G85" s="76" t="str">
        <f t="shared" si="20"/>
        <v/>
      </c>
      <c r="H85" s="77"/>
      <c r="I85" s="42"/>
      <c r="J85" s="63"/>
      <c r="K85" s="9" t="str">
        <f t="shared" si="21"/>
        <v>premix</v>
      </c>
      <c r="L85" s="48" t="str">
        <f t="shared" si="22"/>
        <v/>
      </c>
      <c r="M85" s="50" t="str">
        <f>IF($D$6="Vertical", "H4", "C8")</f>
        <v>C8</v>
      </c>
      <c r="N85" s="129"/>
      <c r="P85" s="14" t="str">
        <f>IF($D$6="Vertical", "C9", "F7")</f>
        <v>F7</v>
      </c>
      <c r="Q85" s="14">
        <v>132</v>
      </c>
      <c r="R85" s="14" t="str">
        <f t="shared" si="23"/>
        <v>N</v>
      </c>
      <c r="S85" s="14" t="str">
        <f t="shared" si="24"/>
        <v>F7</v>
      </c>
      <c r="T85" s="14" t="str">
        <f t="shared" si="25"/>
        <v>premix</v>
      </c>
      <c r="U85" s="14" t="str">
        <f t="shared" si="26"/>
        <v/>
      </c>
      <c r="V85" s="14" t="str">
        <f t="shared" si="27"/>
        <v/>
      </c>
      <c r="W85" s="14" t="str">
        <f t="shared" si="28"/>
        <v/>
      </c>
      <c r="X85" s="14" t="str">
        <f t="shared" si="29"/>
        <v/>
      </c>
      <c r="Y85" s="19" t="str">
        <f t="shared" si="30"/>
        <v/>
      </c>
      <c r="AA85" s="14" t="str">
        <f>IF($D$6="Vertical", "C9", "F7")</f>
        <v>F7</v>
      </c>
      <c r="AB85" s="14">
        <v>132</v>
      </c>
      <c r="AC85" s="14" t="str">
        <f t="shared" si="31"/>
        <v>N</v>
      </c>
      <c r="AD85" s="14" t="str">
        <f t="shared" si="32"/>
        <v>F7</v>
      </c>
      <c r="AE85" s="14" t="str">
        <f t="shared" si="33"/>
        <v/>
      </c>
      <c r="AF85" s="14" t="str">
        <f t="shared" si="34"/>
        <v/>
      </c>
      <c r="AG85" s="14" t="str">
        <f t="shared" si="35"/>
        <v/>
      </c>
      <c r="AH85" s="14" t="str">
        <f t="shared" si="36"/>
        <v/>
      </c>
      <c r="AI85" s="14" t="str">
        <f t="shared" si="37"/>
        <v/>
      </c>
      <c r="AJ85" s="19" t="str">
        <f t="shared" si="38"/>
        <v/>
      </c>
    </row>
    <row r="86" spans="2:36" ht="24" customHeight="1">
      <c r="B86" s="84">
        <v>33</v>
      </c>
      <c r="C86" s="85"/>
      <c r="D86" s="37" t="str">
        <f>IF($D$6="Vertical", "A5", "C9")</f>
        <v>C9</v>
      </c>
      <c r="E86" s="74" t="str">
        <f t="shared" si="19"/>
        <v/>
      </c>
      <c r="F86" s="75"/>
      <c r="G86" s="76" t="str">
        <f t="shared" si="20"/>
        <v/>
      </c>
      <c r="H86" s="77"/>
      <c r="I86" s="42"/>
      <c r="J86" s="63"/>
      <c r="K86" s="9" t="str">
        <f t="shared" si="21"/>
        <v>premix</v>
      </c>
      <c r="L86" s="48" t="str">
        <f t="shared" si="22"/>
        <v/>
      </c>
      <c r="M86" s="50" t="str">
        <f>IF($D$6="Vertical", "A5", "C9")</f>
        <v>C9</v>
      </c>
      <c r="N86" s="129"/>
      <c r="P86" s="14" t="str">
        <f>IF($D$6="Vertical", "D9", "F8")</f>
        <v>F8</v>
      </c>
      <c r="Q86" s="14">
        <v>133</v>
      </c>
      <c r="R86" s="14" t="str">
        <f t="shared" si="23"/>
        <v>N</v>
      </c>
      <c r="S86" s="14" t="str">
        <f t="shared" si="24"/>
        <v>F8</v>
      </c>
      <c r="T86" s="14" t="str">
        <f t="shared" si="25"/>
        <v>premix</v>
      </c>
      <c r="U86" s="14" t="str">
        <f t="shared" si="26"/>
        <v/>
      </c>
      <c r="V86" s="14" t="str">
        <f t="shared" si="27"/>
        <v/>
      </c>
      <c r="W86" s="14" t="str">
        <f t="shared" si="28"/>
        <v/>
      </c>
      <c r="X86" s="14" t="str">
        <f t="shared" si="29"/>
        <v/>
      </c>
      <c r="Y86" s="19" t="str">
        <f t="shared" si="30"/>
        <v/>
      </c>
      <c r="AA86" s="14" t="str">
        <f>IF($D$6="Vertical", "D9", "F8")</f>
        <v>F8</v>
      </c>
      <c r="AB86" s="14">
        <v>133</v>
      </c>
      <c r="AC86" s="14" t="str">
        <f t="shared" si="31"/>
        <v>N</v>
      </c>
      <c r="AD86" s="14" t="str">
        <f t="shared" si="32"/>
        <v>F8</v>
      </c>
      <c r="AE86" s="14" t="str">
        <f t="shared" si="33"/>
        <v/>
      </c>
      <c r="AF86" s="14" t="str">
        <f t="shared" si="34"/>
        <v/>
      </c>
      <c r="AG86" s="14" t="str">
        <f t="shared" si="35"/>
        <v/>
      </c>
      <c r="AH86" s="14" t="str">
        <f t="shared" si="36"/>
        <v/>
      </c>
      <c r="AI86" s="14" t="str">
        <f t="shared" si="37"/>
        <v/>
      </c>
      <c r="AJ86" s="19" t="str">
        <f t="shared" si="38"/>
        <v/>
      </c>
    </row>
    <row r="87" spans="2:36" ht="24" customHeight="1">
      <c r="B87" s="84">
        <v>34</v>
      </c>
      <c r="C87" s="85"/>
      <c r="D87" s="37" t="str">
        <f>IF($D$6="Vertical", "B5", "C10")</f>
        <v>C10</v>
      </c>
      <c r="E87" s="74" t="str">
        <f t="shared" si="19"/>
        <v/>
      </c>
      <c r="F87" s="75"/>
      <c r="G87" s="76" t="str">
        <f t="shared" si="20"/>
        <v/>
      </c>
      <c r="H87" s="77"/>
      <c r="I87" s="42"/>
      <c r="J87" s="63"/>
      <c r="K87" s="9" t="str">
        <f t="shared" si="21"/>
        <v>premix</v>
      </c>
      <c r="L87" s="48" t="str">
        <f t="shared" si="22"/>
        <v/>
      </c>
      <c r="M87" s="50" t="str">
        <f>IF($D$6="Vertical", "B5", "C10")</f>
        <v>C10</v>
      </c>
      <c r="N87" s="129"/>
      <c r="P87" s="14" t="str">
        <f>IF($D$6="Vertical", "E9", "F9")</f>
        <v>F9</v>
      </c>
      <c r="Q87" s="14">
        <v>134</v>
      </c>
      <c r="R87" s="14" t="str">
        <f t="shared" si="23"/>
        <v>N</v>
      </c>
      <c r="S87" s="14" t="str">
        <f t="shared" si="24"/>
        <v>F9</v>
      </c>
      <c r="T87" s="14" t="str">
        <f t="shared" si="25"/>
        <v>premix</v>
      </c>
      <c r="U87" s="14" t="str">
        <f t="shared" si="26"/>
        <v/>
      </c>
      <c r="V87" s="14" t="str">
        <f t="shared" si="27"/>
        <v/>
      </c>
      <c r="W87" s="14" t="str">
        <f t="shared" si="28"/>
        <v/>
      </c>
      <c r="X87" s="14" t="str">
        <f t="shared" si="29"/>
        <v/>
      </c>
      <c r="Y87" s="19" t="str">
        <f t="shared" si="30"/>
        <v/>
      </c>
      <c r="AA87" s="14" t="str">
        <f>IF($D$6="Vertical", "E9", "F9")</f>
        <v>F9</v>
      </c>
      <c r="AB87" s="14">
        <v>134</v>
      </c>
      <c r="AC87" s="14" t="str">
        <f t="shared" si="31"/>
        <v>N</v>
      </c>
      <c r="AD87" s="14" t="str">
        <f t="shared" si="32"/>
        <v>F9</v>
      </c>
      <c r="AE87" s="14" t="str">
        <f t="shared" si="33"/>
        <v/>
      </c>
      <c r="AF87" s="14" t="str">
        <f t="shared" si="34"/>
        <v/>
      </c>
      <c r="AG87" s="14" t="str">
        <f t="shared" si="35"/>
        <v/>
      </c>
      <c r="AH87" s="14" t="str">
        <f t="shared" si="36"/>
        <v/>
      </c>
      <c r="AI87" s="14" t="str">
        <f t="shared" si="37"/>
        <v/>
      </c>
      <c r="AJ87" s="19" t="str">
        <f t="shared" si="38"/>
        <v/>
      </c>
    </row>
    <row r="88" spans="2:36" ht="24" customHeight="1">
      <c r="B88" s="84">
        <v>35</v>
      </c>
      <c r="C88" s="85"/>
      <c r="D88" s="37" t="str">
        <f>IF($D$6="Vertical", "C5", "C11")</f>
        <v>C11</v>
      </c>
      <c r="E88" s="74" t="str">
        <f t="shared" si="19"/>
        <v/>
      </c>
      <c r="F88" s="75"/>
      <c r="G88" s="76" t="str">
        <f t="shared" si="20"/>
        <v/>
      </c>
      <c r="H88" s="77"/>
      <c r="I88" s="42"/>
      <c r="J88" s="63"/>
      <c r="K88" s="9" t="str">
        <f t="shared" si="21"/>
        <v>premix</v>
      </c>
      <c r="L88" s="48" t="str">
        <f t="shared" si="22"/>
        <v/>
      </c>
      <c r="M88" s="50" t="str">
        <f>IF($D$6="Vertical", "C5", "C11")</f>
        <v>C11</v>
      </c>
      <c r="N88" s="129"/>
      <c r="P88" s="14" t="str">
        <f>IF($D$6="Vertical", "F9", "F10")</f>
        <v>F10</v>
      </c>
      <c r="Q88" s="14">
        <v>135</v>
      </c>
      <c r="R88" s="14" t="str">
        <f t="shared" si="23"/>
        <v>N</v>
      </c>
      <c r="S88" s="14" t="str">
        <f t="shared" si="24"/>
        <v>F10</v>
      </c>
      <c r="T88" s="14" t="str">
        <f t="shared" si="25"/>
        <v>premix</v>
      </c>
      <c r="U88" s="14" t="str">
        <f t="shared" si="26"/>
        <v/>
      </c>
      <c r="V88" s="14" t="str">
        <f t="shared" si="27"/>
        <v/>
      </c>
      <c r="W88" s="14" t="str">
        <f t="shared" si="28"/>
        <v/>
      </c>
      <c r="X88" s="14" t="str">
        <f t="shared" si="29"/>
        <v/>
      </c>
      <c r="Y88" s="19" t="str">
        <f t="shared" si="30"/>
        <v/>
      </c>
      <c r="AA88" s="14" t="str">
        <f>IF($D$6="Vertical", "F9", "F10")</f>
        <v>F10</v>
      </c>
      <c r="AB88" s="14">
        <v>135</v>
      </c>
      <c r="AC88" s="14" t="str">
        <f t="shared" si="31"/>
        <v>N</v>
      </c>
      <c r="AD88" s="14" t="str">
        <f t="shared" si="32"/>
        <v>F10</v>
      </c>
      <c r="AE88" s="14" t="str">
        <f t="shared" si="33"/>
        <v/>
      </c>
      <c r="AF88" s="14" t="str">
        <f t="shared" si="34"/>
        <v/>
      </c>
      <c r="AG88" s="14" t="str">
        <f t="shared" si="35"/>
        <v/>
      </c>
      <c r="AH88" s="14" t="str">
        <f t="shared" si="36"/>
        <v/>
      </c>
      <c r="AI88" s="14" t="str">
        <f t="shared" si="37"/>
        <v/>
      </c>
      <c r="AJ88" s="19" t="str">
        <f t="shared" si="38"/>
        <v/>
      </c>
    </row>
    <row r="89" spans="2:36" ht="24" customHeight="1">
      <c r="B89" s="84">
        <v>36</v>
      </c>
      <c r="C89" s="85"/>
      <c r="D89" s="37" t="str">
        <f>IF($D$6="Vertical", "D5", "C12")</f>
        <v>C12</v>
      </c>
      <c r="E89" s="74" t="str">
        <f t="shared" si="19"/>
        <v/>
      </c>
      <c r="F89" s="75"/>
      <c r="G89" s="76" t="str">
        <f t="shared" si="20"/>
        <v/>
      </c>
      <c r="H89" s="77"/>
      <c r="I89" s="42"/>
      <c r="J89" s="63"/>
      <c r="K89" s="9" t="str">
        <f t="shared" si="21"/>
        <v>premix</v>
      </c>
      <c r="L89" s="48" t="str">
        <f t="shared" si="22"/>
        <v/>
      </c>
      <c r="M89" s="50" t="str">
        <f>IF($D$6="Vertical", "D5", "C12")</f>
        <v>C12</v>
      </c>
      <c r="N89" s="129"/>
      <c r="P89" s="14" t="str">
        <f>IF($D$6="Vertical", "G9", "F11")</f>
        <v>F11</v>
      </c>
      <c r="Q89" s="14">
        <v>136</v>
      </c>
      <c r="R89" s="14" t="str">
        <f t="shared" si="23"/>
        <v>N</v>
      </c>
      <c r="S89" s="14" t="str">
        <f t="shared" si="24"/>
        <v>F11</v>
      </c>
      <c r="T89" s="14" t="str">
        <f t="shared" si="25"/>
        <v>premix</v>
      </c>
      <c r="U89" s="14" t="str">
        <f t="shared" si="26"/>
        <v/>
      </c>
      <c r="V89" s="14" t="str">
        <f t="shared" si="27"/>
        <v/>
      </c>
      <c r="W89" s="14" t="str">
        <f t="shared" si="28"/>
        <v/>
      </c>
      <c r="X89" s="14" t="str">
        <f t="shared" si="29"/>
        <v/>
      </c>
      <c r="Y89" s="19" t="str">
        <f t="shared" si="30"/>
        <v/>
      </c>
      <c r="AA89" s="14" t="str">
        <f>IF($D$6="Vertical", "G9", "F11")</f>
        <v>F11</v>
      </c>
      <c r="AB89" s="14">
        <v>136</v>
      </c>
      <c r="AC89" s="14" t="str">
        <f t="shared" si="31"/>
        <v>N</v>
      </c>
      <c r="AD89" s="14" t="str">
        <f t="shared" si="32"/>
        <v>F11</v>
      </c>
      <c r="AE89" s="14" t="str">
        <f t="shared" si="33"/>
        <v/>
      </c>
      <c r="AF89" s="14" t="str">
        <f t="shared" si="34"/>
        <v/>
      </c>
      <c r="AG89" s="14" t="str">
        <f t="shared" si="35"/>
        <v/>
      </c>
      <c r="AH89" s="14" t="str">
        <f t="shared" si="36"/>
        <v/>
      </c>
      <c r="AI89" s="14" t="str">
        <f t="shared" si="37"/>
        <v/>
      </c>
      <c r="AJ89" s="19" t="str">
        <f t="shared" si="38"/>
        <v/>
      </c>
    </row>
    <row r="90" spans="2:36" ht="24" customHeight="1">
      <c r="B90" s="84">
        <v>37</v>
      </c>
      <c r="C90" s="85"/>
      <c r="D90" s="37" t="str">
        <f>IF($D$6="Vertical", "E5", "D1")</f>
        <v>D1</v>
      </c>
      <c r="E90" s="74" t="str">
        <f t="shared" si="19"/>
        <v/>
      </c>
      <c r="F90" s="75"/>
      <c r="G90" s="76" t="str">
        <f t="shared" si="20"/>
        <v/>
      </c>
      <c r="H90" s="77"/>
      <c r="I90" s="42"/>
      <c r="J90" s="63"/>
      <c r="K90" s="9" t="str">
        <f t="shared" si="21"/>
        <v>premix</v>
      </c>
      <c r="L90" s="48" t="str">
        <f t="shared" si="22"/>
        <v/>
      </c>
      <c r="M90" s="50" t="str">
        <f>IF($D$6="Vertical", "E5", "D1")</f>
        <v>D1</v>
      </c>
      <c r="N90" s="129"/>
      <c r="P90" s="14" t="str">
        <f>IF($D$6="Vertical", "H9", "F12")</f>
        <v>F12</v>
      </c>
      <c r="Q90" s="14">
        <v>137</v>
      </c>
      <c r="R90" s="14" t="str">
        <f t="shared" si="23"/>
        <v>N</v>
      </c>
      <c r="S90" s="14" t="str">
        <f t="shared" si="24"/>
        <v>F12</v>
      </c>
      <c r="T90" s="14" t="str">
        <f t="shared" si="25"/>
        <v>premix</v>
      </c>
      <c r="U90" s="14" t="str">
        <f t="shared" si="26"/>
        <v/>
      </c>
      <c r="V90" s="14" t="str">
        <f t="shared" si="27"/>
        <v/>
      </c>
      <c r="W90" s="14" t="str">
        <f t="shared" si="28"/>
        <v/>
      </c>
      <c r="X90" s="14" t="str">
        <f t="shared" si="29"/>
        <v/>
      </c>
      <c r="Y90" s="19" t="str">
        <f t="shared" si="30"/>
        <v/>
      </c>
      <c r="AA90" s="14" t="str">
        <f>IF($D$6="Vertical", "H9", "F12")</f>
        <v>F12</v>
      </c>
      <c r="AB90" s="14">
        <v>137</v>
      </c>
      <c r="AC90" s="14" t="str">
        <f t="shared" si="31"/>
        <v>N</v>
      </c>
      <c r="AD90" s="14" t="str">
        <f t="shared" si="32"/>
        <v>F12</v>
      </c>
      <c r="AE90" s="14" t="str">
        <f t="shared" si="33"/>
        <v/>
      </c>
      <c r="AF90" s="14" t="str">
        <f t="shared" si="34"/>
        <v/>
      </c>
      <c r="AG90" s="14" t="str">
        <f t="shared" si="35"/>
        <v/>
      </c>
      <c r="AH90" s="14" t="str">
        <f t="shared" si="36"/>
        <v/>
      </c>
      <c r="AI90" s="14" t="str">
        <f t="shared" si="37"/>
        <v/>
      </c>
      <c r="AJ90" s="19" t="str">
        <f t="shared" si="38"/>
        <v/>
      </c>
    </row>
    <row r="91" spans="2:36" ht="24" customHeight="1">
      <c r="B91" s="84">
        <v>38</v>
      </c>
      <c r="C91" s="85"/>
      <c r="D91" s="37" t="str">
        <f>IF($D$6="Vertical", "F5", "D2")</f>
        <v>D2</v>
      </c>
      <c r="E91" s="74" t="str">
        <f t="shared" si="19"/>
        <v/>
      </c>
      <c r="F91" s="75"/>
      <c r="G91" s="76" t="str">
        <f t="shared" si="20"/>
        <v/>
      </c>
      <c r="H91" s="77"/>
      <c r="I91" s="42"/>
      <c r="J91" s="63"/>
      <c r="K91" s="9" t="str">
        <f t="shared" si="21"/>
        <v>premix</v>
      </c>
      <c r="L91" s="48" t="str">
        <f t="shared" si="22"/>
        <v/>
      </c>
      <c r="M91" s="50" t="str">
        <f>IF($D$6="Vertical", "F5", "D2")</f>
        <v>D2</v>
      </c>
      <c r="N91" s="129"/>
      <c r="P91" s="14" t="str">
        <f>IF($D$6="Vertical", "A10", "G1")</f>
        <v>G1</v>
      </c>
      <c r="Q91" s="14">
        <v>138</v>
      </c>
      <c r="R91" s="14" t="str">
        <f t="shared" si="23"/>
        <v>N</v>
      </c>
      <c r="S91" s="14" t="str">
        <f t="shared" si="24"/>
        <v>G1</v>
      </c>
      <c r="T91" s="14" t="str">
        <f t="shared" si="25"/>
        <v>premix</v>
      </c>
      <c r="U91" s="14" t="str">
        <f t="shared" si="26"/>
        <v/>
      </c>
      <c r="V91" s="14" t="str">
        <f t="shared" si="27"/>
        <v/>
      </c>
      <c r="W91" s="14" t="str">
        <f t="shared" si="28"/>
        <v/>
      </c>
      <c r="X91" s="14" t="str">
        <f t="shared" si="29"/>
        <v/>
      </c>
      <c r="Y91" s="19" t="str">
        <f t="shared" si="30"/>
        <v/>
      </c>
      <c r="AA91" s="14" t="str">
        <f>IF($D$6="Vertical", "A10", "G1")</f>
        <v>G1</v>
      </c>
      <c r="AB91" s="14">
        <v>138</v>
      </c>
      <c r="AC91" s="14" t="str">
        <f t="shared" si="31"/>
        <v>N</v>
      </c>
      <c r="AD91" s="14" t="str">
        <f t="shared" si="32"/>
        <v>G1</v>
      </c>
      <c r="AE91" s="14" t="str">
        <f t="shared" si="33"/>
        <v/>
      </c>
      <c r="AF91" s="14" t="str">
        <f t="shared" si="34"/>
        <v/>
      </c>
      <c r="AG91" s="14" t="str">
        <f t="shared" si="35"/>
        <v/>
      </c>
      <c r="AH91" s="14" t="str">
        <f t="shared" si="36"/>
        <v/>
      </c>
      <c r="AI91" s="14" t="str">
        <f t="shared" si="37"/>
        <v/>
      </c>
      <c r="AJ91" s="19" t="str">
        <f t="shared" si="38"/>
        <v/>
      </c>
    </row>
    <row r="92" spans="2:36" ht="24" customHeight="1">
      <c r="B92" s="84">
        <v>39</v>
      </c>
      <c r="C92" s="85"/>
      <c r="D92" s="37" t="str">
        <f>IF($D$6="Vertical", "G5", "D3")</f>
        <v>D3</v>
      </c>
      <c r="E92" s="74" t="str">
        <f t="shared" si="19"/>
        <v/>
      </c>
      <c r="F92" s="75"/>
      <c r="G92" s="76" t="str">
        <f t="shared" si="20"/>
        <v/>
      </c>
      <c r="H92" s="77"/>
      <c r="I92" s="42"/>
      <c r="J92" s="63"/>
      <c r="K92" s="9" t="str">
        <f t="shared" si="21"/>
        <v>premix</v>
      </c>
      <c r="L92" s="48" t="str">
        <f t="shared" si="22"/>
        <v/>
      </c>
      <c r="M92" s="50" t="str">
        <f>IF($D$6="Vertical", "G5", "D3")</f>
        <v>D3</v>
      </c>
      <c r="N92" s="129"/>
      <c r="P92" s="14" t="str">
        <f>IF($D$6="Vertical", "B10", "G2")</f>
        <v>G2</v>
      </c>
      <c r="Q92" s="14">
        <v>139</v>
      </c>
      <c r="R92" s="14" t="str">
        <f t="shared" si="23"/>
        <v>N</v>
      </c>
      <c r="S92" s="14" t="str">
        <f t="shared" si="24"/>
        <v>G2</v>
      </c>
      <c r="T92" s="14" t="str">
        <f t="shared" si="25"/>
        <v>premix</v>
      </c>
      <c r="U92" s="14" t="str">
        <f t="shared" si="26"/>
        <v/>
      </c>
      <c r="V92" s="14" t="str">
        <f t="shared" si="27"/>
        <v/>
      </c>
      <c r="W92" s="14" t="str">
        <f t="shared" si="28"/>
        <v/>
      </c>
      <c r="X92" s="14" t="str">
        <f t="shared" si="29"/>
        <v/>
      </c>
      <c r="Y92" s="19" t="str">
        <f t="shared" si="30"/>
        <v/>
      </c>
      <c r="AA92" s="14" t="str">
        <f>IF($D$6="Vertical", "B10", "G2")</f>
        <v>G2</v>
      </c>
      <c r="AB92" s="14">
        <v>139</v>
      </c>
      <c r="AC92" s="14" t="str">
        <f t="shared" si="31"/>
        <v>N</v>
      </c>
      <c r="AD92" s="14" t="str">
        <f t="shared" si="32"/>
        <v>G2</v>
      </c>
      <c r="AE92" s="14" t="str">
        <f t="shared" si="33"/>
        <v/>
      </c>
      <c r="AF92" s="14" t="str">
        <f t="shared" si="34"/>
        <v/>
      </c>
      <c r="AG92" s="14" t="str">
        <f t="shared" si="35"/>
        <v/>
      </c>
      <c r="AH92" s="14" t="str">
        <f t="shared" si="36"/>
        <v/>
      </c>
      <c r="AI92" s="14" t="str">
        <f t="shared" si="37"/>
        <v/>
      </c>
      <c r="AJ92" s="19" t="str">
        <f t="shared" si="38"/>
        <v/>
      </c>
    </row>
    <row r="93" spans="2:36" ht="24" customHeight="1">
      <c r="B93" s="84">
        <v>40</v>
      </c>
      <c r="C93" s="85"/>
      <c r="D93" s="37" t="str">
        <f>IF($D$6="Vertical", "H5", "D4")</f>
        <v>D4</v>
      </c>
      <c r="E93" s="74" t="str">
        <f t="shared" si="19"/>
        <v/>
      </c>
      <c r="F93" s="75"/>
      <c r="G93" s="76" t="str">
        <f t="shared" si="20"/>
        <v/>
      </c>
      <c r="H93" s="77"/>
      <c r="I93" s="42"/>
      <c r="J93" s="63"/>
      <c r="K93" s="9" t="str">
        <f t="shared" si="21"/>
        <v>premix</v>
      </c>
      <c r="L93" s="48" t="str">
        <f t="shared" si="22"/>
        <v/>
      </c>
      <c r="M93" s="50" t="str">
        <f>IF($D$6="Vertical", "H5", "D4")</f>
        <v>D4</v>
      </c>
      <c r="N93" s="129"/>
      <c r="P93" s="14" t="str">
        <f>IF($D$6="Vertical", "C10", "G3")</f>
        <v>G3</v>
      </c>
      <c r="Q93" s="14">
        <v>140</v>
      </c>
      <c r="R93" s="14" t="str">
        <f t="shared" si="23"/>
        <v>N</v>
      </c>
      <c r="S93" s="14" t="str">
        <f t="shared" si="24"/>
        <v>G3</v>
      </c>
      <c r="T93" s="14" t="str">
        <f t="shared" si="25"/>
        <v>premix</v>
      </c>
      <c r="U93" s="14" t="str">
        <f t="shared" si="26"/>
        <v/>
      </c>
      <c r="V93" s="14" t="str">
        <f t="shared" si="27"/>
        <v/>
      </c>
      <c r="W93" s="14" t="str">
        <f t="shared" si="28"/>
        <v/>
      </c>
      <c r="X93" s="14" t="str">
        <f t="shared" si="29"/>
        <v/>
      </c>
      <c r="Y93" s="19" t="str">
        <f t="shared" si="30"/>
        <v/>
      </c>
      <c r="AA93" s="14" t="str">
        <f>IF($D$6="Vertical", "C10", "G3")</f>
        <v>G3</v>
      </c>
      <c r="AB93" s="14">
        <v>140</v>
      </c>
      <c r="AC93" s="14" t="str">
        <f t="shared" si="31"/>
        <v>N</v>
      </c>
      <c r="AD93" s="14" t="str">
        <f t="shared" si="32"/>
        <v>G3</v>
      </c>
      <c r="AE93" s="14" t="str">
        <f t="shared" si="33"/>
        <v/>
      </c>
      <c r="AF93" s="14" t="str">
        <f t="shared" si="34"/>
        <v/>
      </c>
      <c r="AG93" s="14" t="str">
        <f t="shared" si="35"/>
        <v/>
      </c>
      <c r="AH93" s="14" t="str">
        <f t="shared" si="36"/>
        <v/>
      </c>
      <c r="AI93" s="14" t="str">
        <f t="shared" si="37"/>
        <v/>
      </c>
      <c r="AJ93" s="19" t="str">
        <f t="shared" si="38"/>
        <v/>
      </c>
    </row>
    <row r="94" spans="2:36" ht="24" customHeight="1">
      <c r="B94" s="84">
        <v>41</v>
      </c>
      <c r="C94" s="85"/>
      <c r="D94" s="37" t="str">
        <f>IF($D$6="Vertical", "A6", "D5")</f>
        <v>D5</v>
      </c>
      <c r="E94" s="74" t="str">
        <f t="shared" si="19"/>
        <v/>
      </c>
      <c r="F94" s="75"/>
      <c r="G94" s="76" t="str">
        <f t="shared" si="20"/>
        <v/>
      </c>
      <c r="H94" s="77"/>
      <c r="I94" s="42"/>
      <c r="J94" s="63"/>
      <c r="K94" s="9" t="str">
        <f t="shared" si="21"/>
        <v>premix</v>
      </c>
      <c r="L94" s="48" t="str">
        <f t="shared" si="22"/>
        <v/>
      </c>
      <c r="M94" s="50" t="str">
        <f>IF($D$6="Vertical", "A6", "D5")</f>
        <v>D5</v>
      </c>
      <c r="N94" s="129"/>
      <c r="P94" s="14" t="str">
        <f>IF($D$6="Vertical", "D10", "G4")</f>
        <v>G4</v>
      </c>
      <c r="Q94" s="14">
        <v>141</v>
      </c>
      <c r="R94" s="14" t="str">
        <f t="shared" si="23"/>
        <v>N</v>
      </c>
      <c r="S94" s="14" t="str">
        <f t="shared" si="24"/>
        <v>G4</v>
      </c>
      <c r="T94" s="14" t="str">
        <f t="shared" si="25"/>
        <v>premix</v>
      </c>
      <c r="U94" s="14" t="str">
        <f t="shared" si="26"/>
        <v/>
      </c>
      <c r="V94" s="14" t="str">
        <f t="shared" si="27"/>
        <v/>
      </c>
      <c r="W94" s="14" t="str">
        <f t="shared" si="28"/>
        <v/>
      </c>
      <c r="X94" s="14" t="str">
        <f t="shared" si="29"/>
        <v/>
      </c>
      <c r="Y94" s="19" t="str">
        <f t="shared" si="30"/>
        <v/>
      </c>
      <c r="AA94" s="14" t="str">
        <f>IF($D$6="Vertical", "D10", "G4")</f>
        <v>G4</v>
      </c>
      <c r="AB94" s="14">
        <v>141</v>
      </c>
      <c r="AC94" s="14" t="str">
        <f t="shared" si="31"/>
        <v>N</v>
      </c>
      <c r="AD94" s="14" t="str">
        <f t="shared" si="32"/>
        <v>G4</v>
      </c>
      <c r="AE94" s="14" t="str">
        <f t="shared" si="33"/>
        <v/>
      </c>
      <c r="AF94" s="14" t="str">
        <f t="shared" si="34"/>
        <v/>
      </c>
      <c r="AG94" s="14" t="str">
        <f t="shared" si="35"/>
        <v/>
      </c>
      <c r="AH94" s="14" t="str">
        <f t="shared" si="36"/>
        <v/>
      </c>
      <c r="AI94" s="14" t="str">
        <f t="shared" si="37"/>
        <v/>
      </c>
      <c r="AJ94" s="19" t="str">
        <f t="shared" si="38"/>
        <v/>
      </c>
    </row>
    <row r="95" spans="2:36" ht="24" customHeight="1">
      <c r="B95" s="84">
        <v>42</v>
      </c>
      <c r="C95" s="85"/>
      <c r="D95" s="37" t="str">
        <f>IF($D$6="Vertical", "B6", "D6")</f>
        <v>D6</v>
      </c>
      <c r="E95" s="74" t="str">
        <f t="shared" si="19"/>
        <v/>
      </c>
      <c r="F95" s="75"/>
      <c r="G95" s="76" t="str">
        <f t="shared" si="20"/>
        <v/>
      </c>
      <c r="H95" s="77"/>
      <c r="I95" s="42"/>
      <c r="J95" s="63"/>
      <c r="K95" s="9" t="str">
        <f t="shared" si="21"/>
        <v>premix</v>
      </c>
      <c r="L95" s="48" t="str">
        <f t="shared" si="22"/>
        <v/>
      </c>
      <c r="M95" s="50" t="str">
        <f>IF($D$6="Vertical", "B6", "D6")</f>
        <v>D6</v>
      </c>
      <c r="N95" s="129"/>
      <c r="P95" s="14" t="str">
        <f>IF($D$6="Vertical", "E10", "G5")</f>
        <v>G5</v>
      </c>
      <c r="Q95" s="14">
        <v>142</v>
      </c>
      <c r="R95" s="14" t="str">
        <f t="shared" si="23"/>
        <v>N</v>
      </c>
      <c r="S95" s="14" t="str">
        <f t="shared" si="24"/>
        <v>G5</v>
      </c>
      <c r="T95" s="14" t="str">
        <f t="shared" si="25"/>
        <v>premix</v>
      </c>
      <c r="U95" s="14" t="str">
        <f t="shared" si="26"/>
        <v/>
      </c>
      <c r="V95" s="14" t="str">
        <f t="shared" si="27"/>
        <v/>
      </c>
      <c r="W95" s="14" t="str">
        <f t="shared" si="28"/>
        <v/>
      </c>
      <c r="X95" s="14" t="str">
        <f t="shared" si="29"/>
        <v/>
      </c>
      <c r="Y95" s="19" t="str">
        <f t="shared" si="30"/>
        <v/>
      </c>
      <c r="AA95" s="14" t="str">
        <f>IF($D$6="Vertical", "E10", "G5")</f>
        <v>G5</v>
      </c>
      <c r="AB95" s="14">
        <v>142</v>
      </c>
      <c r="AC95" s="14" t="str">
        <f t="shared" si="31"/>
        <v>N</v>
      </c>
      <c r="AD95" s="14" t="str">
        <f t="shared" si="32"/>
        <v>G5</v>
      </c>
      <c r="AE95" s="14" t="str">
        <f t="shared" si="33"/>
        <v/>
      </c>
      <c r="AF95" s="14" t="str">
        <f t="shared" si="34"/>
        <v/>
      </c>
      <c r="AG95" s="14" t="str">
        <f t="shared" si="35"/>
        <v/>
      </c>
      <c r="AH95" s="14" t="str">
        <f t="shared" si="36"/>
        <v/>
      </c>
      <c r="AI95" s="14" t="str">
        <f t="shared" si="37"/>
        <v/>
      </c>
      <c r="AJ95" s="19" t="str">
        <f t="shared" si="38"/>
        <v/>
      </c>
    </row>
    <row r="96" spans="2:36" ht="24" customHeight="1">
      <c r="B96" s="84">
        <v>43</v>
      </c>
      <c r="C96" s="85"/>
      <c r="D96" s="37" t="str">
        <f>IF($D$6="Vertical", "C6", "D7")</f>
        <v>D7</v>
      </c>
      <c r="E96" s="74" t="str">
        <f t="shared" si="19"/>
        <v/>
      </c>
      <c r="F96" s="75"/>
      <c r="G96" s="76" t="str">
        <f t="shared" si="20"/>
        <v/>
      </c>
      <c r="H96" s="77"/>
      <c r="I96" s="42"/>
      <c r="J96" s="63"/>
      <c r="K96" s="9" t="str">
        <f t="shared" si="21"/>
        <v>premix</v>
      </c>
      <c r="L96" s="48" t="str">
        <f t="shared" si="22"/>
        <v/>
      </c>
      <c r="M96" s="50" t="str">
        <f>IF($D$6="Vertical", "C6", "D7")</f>
        <v>D7</v>
      </c>
      <c r="N96" s="129"/>
      <c r="P96" s="14" t="str">
        <f>IF($D$6="Vertical", "F10", "G6")</f>
        <v>G6</v>
      </c>
      <c r="Q96" s="14">
        <v>143</v>
      </c>
      <c r="R96" s="14" t="str">
        <f t="shared" si="23"/>
        <v>N</v>
      </c>
      <c r="S96" s="14" t="str">
        <f t="shared" si="24"/>
        <v>G6</v>
      </c>
      <c r="T96" s="14" t="str">
        <f t="shared" si="25"/>
        <v>premix</v>
      </c>
      <c r="U96" s="14" t="str">
        <f t="shared" si="26"/>
        <v/>
      </c>
      <c r="V96" s="14" t="str">
        <f t="shared" si="27"/>
        <v/>
      </c>
      <c r="W96" s="14" t="str">
        <f t="shared" si="28"/>
        <v/>
      </c>
      <c r="X96" s="14" t="str">
        <f t="shared" si="29"/>
        <v/>
      </c>
      <c r="Y96" s="19" t="str">
        <f t="shared" si="30"/>
        <v/>
      </c>
      <c r="AA96" s="14" t="str">
        <f>IF($D$6="Vertical", "F10", "G6")</f>
        <v>G6</v>
      </c>
      <c r="AB96" s="14">
        <v>143</v>
      </c>
      <c r="AC96" s="14" t="str">
        <f t="shared" si="31"/>
        <v>N</v>
      </c>
      <c r="AD96" s="14" t="str">
        <f t="shared" si="32"/>
        <v>G6</v>
      </c>
      <c r="AE96" s="14" t="str">
        <f t="shared" si="33"/>
        <v/>
      </c>
      <c r="AF96" s="14" t="str">
        <f t="shared" si="34"/>
        <v/>
      </c>
      <c r="AG96" s="14" t="str">
        <f t="shared" si="35"/>
        <v/>
      </c>
      <c r="AH96" s="14" t="str">
        <f t="shared" si="36"/>
        <v/>
      </c>
      <c r="AI96" s="14" t="str">
        <f t="shared" si="37"/>
        <v/>
      </c>
      <c r="AJ96" s="19" t="str">
        <f t="shared" si="38"/>
        <v/>
      </c>
    </row>
    <row r="97" spans="2:36" ht="24" customHeight="1">
      <c r="B97" s="84">
        <v>44</v>
      </c>
      <c r="C97" s="85"/>
      <c r="D97" s="37" t="str">
        <f>IF($D$6="Vertical", "D6", "D8")</f>
        <v>D8</v>
      </c>
      <c r="E97" s="74" t="str">
        <f t="shared" si="19"/>
        <v/>
      </c>
      <c r="F97" s="75"/>
      <c r="G97" s="76" t="str">
        <f t="shared" si="20"/>
        <v/>
      </c>
      <c r="H97" s="77"/>
      <c r="I97" s="42"/>
      <c r="J97" s="63"/>
      <c r="K97" s="9" t="str">
        <f t="shared" si="21"/>
        <v>premix</v>
      </c>
      <c r="L97" s="48" t="str">
        <f t="shared" si="22"/>
        <v/>
      </c>
      <c r="M97" s="50" t="str">
        <f>IF($D$6="Vertical", "D6", "D8")</f>
        <v>D8</v>
      </c>
      <c r="N97" s="129"/>
      <c r="P97" s="14" t="str">
        <f>IF($D$6="Vertical", "G10", "G7")</f>
        <v>G7</v>
      </c>
      <c r="Q97" s="14">
        <v>144</v>
      </c>
      <c r="R97" s="14" t="str">
        <f t="shared" si="23"/>
        <v>N</v>
      </c>
      <c r="S97" s="14" t="str">
        <f t="shared" si="24"/>
        <v>G7</v>
      </c>
      <c r="T97" s="14" t="str">
        <f t="shared" si="25"/>
        <v>premix</v>
      </c>
      <c r="U97" s="14" t="str">
        <f t="shared" si="26"/>
        <v/>
      </c>
      <c r="V97" s="14" t="str">
        <f t="shared" si="27"/>
        <v/>
      </c>
      <c r="W97" s="14" t="str">
        <f t="shared" si="28"/>
        <v/>
      </c>
      <c r="X97" s="14" t="str">
        <f t="shared" si="29"/>
        <v/>
      </c>
      <c r="Y97" s="19" t="str">
        <f t="shared" si="30"/>
        <v/>
      </c>
      <c r="AA97" s="14" t="str">
        <f>IF($D$6="Vertical", "G10", "G7")</f>
        <v>G7</v>
      </c>
      <c r="AB97" s="14">
        <v>144</v>
      </c>
      <c r="AC97" s="14" t="str">
        <f t="shared" si="31"/>
        <v>N</v>
      </c>
      <c r="AD97" s="14" t="str">
        <f t="shared" si="32"/>
        <v>G7</v>
      </c>
      <c r="AE97" s="14" t="str">
        <f t="shared" si="33"/>
        <v/>
      </c>
      <c r="AF97" s="14" t="str">
        <f t="shared" si="34"/>
        <v/>
      </c>
      <c r="AG97" s="14" t="str">
        <f t="shared" si="35"/>
        <v/>
      </c>
      <c r="AH97" s="14" t="str">
        <f t="shared" si="36"/>
        <v/>
      </c>
      <c r="AI97" s="14" t="str">
        <f t="shared" si="37"/>
        <v/>
      </c>
      <c r="AJ97" s="19" t="str">
        <f t="shared" si="38"/>
        <v/>
      </c>
    </row>
    <row r="98" spans="2:36" ht="24" customHeight="1">
      <c r="B98" s="84">
        <v>45</v>
      </c>
      <c r="C98" s="85"/>
      <c r="D98" s="37" t="str">
        <f>IF($D$6="Vertical", "E6", "D9")</f>
        <v>D9</v>
      </c>
      <c r="E98" s="74" t="str">
        <f t="shared" si="19"/>
        <v/>
      </c>
      <c r="F98" s="75"/>
      <c r="G98" s="76" t="str">
        <f t="shared" si="20"/>
        <v/>
      </c>
      <c r="H98" s="77"/>
      <c r="I98" s="42"/>
      <c r="J98" s="63"/>
      <c r="K98" s="9" t="str">
        <f t="shared" si="21"/>
        <v>premix</v>
      </c>
      <c r="L98" s="48" t="str">
        <f t="shared" si="22"/>
        <v/>
      </c>
      <c r="M98" s="50" t="str">
        <f>IF($D$6="Vertical", "E6", "D9")</f>
        <v>D9</v>
      </c>
      <c r="N98" s="129"/>
      <c r="P98" s="14" t="str">
        <f>IF($D$6="Vertical", "H10", "G8")</f>
        <v>G8</v>
      </c>
      <c r="Q98" s="14">
        <v>145</v>
      </c>
      <c r="R98" s="14" t="str">
        <f t="shared" si="23"/>
        <v>N</v>
      </c>
      <c r="S98" s="14" t="str">
        <f t="shared" si="24"/>
        <v>G8</v>
      </c>
      <c r="T98" s="14" t="str">
        <f t="shared" si="25"/>
        <v>premix</v>
      </c>
      <c r="U98" s="14" t="str">
        <f t="shared" si="26"/>
        <v/>
      </c>
      <c r="V98" s="14" t="str">
        <f t="shared" si="27"/>
        <v/>
      </c>
      <c r="W98" s="14" t="str">
        <f t="shared" si="28"/>
        <v/>
      </c>
      <c r="X98" s="14" t="str">
        <f t="shared" si="29"/>
        <v/>
      </c>
      <c r="Y98" s="19" t="str">
        <f t="shared" si="30"/>
        <v/>
      </c>
      <c r="AA98" s="14" t="str">
        <f>IF($D$6="Vertical", "H10", "G8")</f>
        <v>G8</v>
      </c>
      <c r="AB98" s="14">
        <v>145</v>
      </c>
      <c r="AC98" s="14" t="str">
        <f t="shared" si="31"/>
        <v>N</v>
      </c>
      <c r="AD98" s="14" t="str">
        <f t="shared" si="32"/>
        <v>G8</v>
      </c>
      <c r="AE98" s="14" t="str">
        <f t="shared" si="33"/>
        <v/>
      </c>
      <c r="AF98" s="14" t="str">
        <f t="shared" si="34"/>
        <v/>
      </c>
      <c r="AG98" s="14" t="str">
        <f t="shared" si="35"/>
        <v/>
      </c>
      <c r="AH98" s="14" t="str">
        <f t="shared" si="36"/>
        <v/>
      </c>
      <c r="AI98" s="14" t="str">
        <f t="shared" si="37"/>
        <v/>
      </c>
      <c r="AJ98" s="19" t="str">
        <f t="shared" si="38"/>
        <v/>
      </c>
    </row>
    <row r="99" spans="2:36" ht="24" customHeight="1">
      <c r="B99" s="84">
        <v>46</v>
      </c>
      <c r="C99" s="85"/>
      <c r="D99" s="37" t="str">
        <f>IF($D$6="Vertical", "F6", "D10")</f>
        <v>D10</v>
      </c>
      <c r="E99" s="74" t="str">
        <f t="shared" si="19"/>
        <v/>
      </c>
      <c r="F99" s="75"/>
      <c r="G99" s="76" t="str">
        <f t="shared" si="20"/>
        <v/>
      </c>
      <c r="H99" s="77"/>
      <c r="I99" s="42"/>
      <c r="J99" s="63"/>
      <c r="K99" s="9" t="str">
        <f t="shared" si="21"/>
        <v>premix</v>
      </c>
      <c r="L99" s="48" t="str">
        <f t="shared" si="22"/>
        <v/>
      </c>
      <c r="M99" s="50" t="str">
        <f>IF($D$6="Vertical", "F6", "D10")</f>
        <v>D10</v>
      </c>
      <c r="N99" s="129"/>
      <c r="P99" s="14" t="str">
        <f>IF($D$6="Vertical", "A11", "G9")</f>
        <v>G9</v>
      </c>
      <c r="Q99" s="14">
        <v>146</v>
      </c>
      <c r="R99" s="14" t="str">
        <f t="shared" si="23"/>
        <v>N</v>
      </c>
      <c r="S99" s="14" t="str">
        <f t="shared" si="24"/>
        <v>G9</v>
      </c>
      <c r="T99" s="14" t="str">
        <f t="shared" si="25"/>
        <v>premix</v>
      </c>
      <c r="U99" s="14" t="str">
        <f t="shared" si="26"/>
        <v/>
      </c>
      <c r="V99" s="14" t="str">
        <f t="shared" si="27"/>
        <v/>
      </c>
      <c r="W99" s="14" t="str">
        <f t="shared" si="28"/>
        <v/>
      </c>
      <c r="X99" s="14" t="str">
        <f t="shared" si="29"/>
        <v/>
      </c>
      <c r="Y99" s="19" t="str">
        <f t="shared" si="30"/>
        <v/>
      </c>
      <c r="AA99" s="14" t="str">
        <f>IF($D$6="Vertical", "A11", "G9")</f>
        <v>G9</v>
      </c>
      <c r="AB99" s="14">
        <v>146</v>
      </c>
      <c r="AC99" s="14" t="str">
        <f t="shared" si="31"/>
        <v>N</v>
      </c>
      <c r="AD99" s="14" t="str">
        <f t="shared" si="32"/>
        <v>G9</v>
      </c>
      <c r="AE99" s="14" t="str">
        <f t="shared" si="33"/>
        <v/>
      </c>
      <c r="AF99" s="14" t="str">
        <f t="shared" si="34"/>
        <v/>
      </c>
      <c r="AG99" s="14" t="str">
        <f t="shared" si="35"/>
        <v/>
      </c>
      <c r="AH99" s="14" t="str">
        <f t="shared" si="36"/>
        <v/>
      </c>
      <c r="AI99" s="14" t="str">
        <f t="shared" si="37"/>
        <v/>
      </c>
      <c r="AJ99" s="19" t="str">
        <f t="shared" si="38"/>
        <v/>
      </c>
    </row>
    <row r="100" spans="2:36" ht="24" customHeight="1">
      <c r="B100" s="84">
        <v>47</v>
      </c>
      <c r="C100" s="85"/>
      <c r="D100" s="37" t="str">
        <f>IF($D$6="Vertical", "G6", "D11")</f>
        <v>D11</v>
      </c>
      <c r="E100" s="74" t="str">
        <f t="shared" si="19"/>
        <v/>
      </c>
      <c r="F100" s="75"/>
      <c r="G100" s="76" t="str">
        <f t="shared" si="20"/>
        <v/>
      </c>
      <c r="H100" s="77"/>
      <c r="I100" s="42"/>
      <c r="J100" s="63"/>
      <c r="K100" s="9" t="str">
        <f t="shared" si="21"/>
        <v>premix</v>
      </c>
      <c r="L100" s="48" t="str">
        <f t="shared" si="22"/>
        <v/>
      </c>
      <c r="M100" s="50" t="str">
        <f>IF($D$6="Vertical", "G6", "D11")</f>
        <v>D11</v>
      </c>
      <c r="N100" s="129"/>
      <c r="P100" s="14" t="str">
        <f>IF($D$6="Vertical", "B11", "G10")</f>
        <v>G10</v>
      </c>
      <c r="Q100" s="14">
        <v>147</v>
      </c>
      <c r="R100" s="14" t="str">
        <f t="shared" si="23"/>
        <v>N</v>
      </c>
      <c r="S100" s="14" t="str">
        <f t="shared" si="24"/>
        <v>G10</v>
      </c>
      <c r="T100" s="14" t="str">
        <f t="shared" si="25"/>
        <v>premix</v>
      </c>
      <c r="U100" s="14" t="str">
        <f t="shared" si="26"/>
        <v/>
      </c>
      <c r="V100" s="14" t="str">
        <f t="shared" si="27"/>
        <v/>
      </c>
      <c r="W100" s="14" t="str">
        <f t="shared" si="28"/>
        <v/>
      </c>
      <c r="X100" s="14" t="str">
        <f t="shared" si="29"/>
        <v/>
      </c>
      <c r="Y100" s="19" t="str">
        <f t="shared" si="30"/>
        <v/>
      </c>
      <c r="AA100" s="14" t="str">
        <f>IF($D$6="Vertical", "B11", "G10")</f>
        <v>G10</v>
      </c>
      <c r="AB100" s="14">
        <v>147</v>
      </c>
      <c r="AC100" s="14" t="str">
        <f t="shared" si="31"/>
        <v>N</v>
      </c>
      <c r="AD100" s="14" t="str">
        <f t="shared" si="32"/>
        <v>G10</v>
      </c>
      <c r="AE100" s="14" t="str">
        <f t="shared" si="33"/>
        <v/>
      </c>
      <c r="AF100" s="14" t="str">
        <f t="shared" si="34"/>
        <v/>
      </c>
      <c r="AG100" s="14" t="str">
        <f t="shared" si="35"/>
        <v/>
      </c>
      <c r="AH100" s="14" t="str">
        <f t="shared" si="36"/>
        <v/>
      </c>
      <c r="AI100" s="14" t="str">
        <f t="shared" si="37"/>
        <v/>
      </c>
      <c r="AJ100" s="19" t="str">
        <f t="shared" si="38"/>
        <v/>
      </c>
    </row>
    <row r="101" spans="2:36" ht="24" customHeight="1">
      <c r="B101" s="84">
        <v>48</v>
      </c>
      <c r="C101" s="85"/>
      <c r="D101" s="37" t="str">
        <f>IF($D$6="Vertical", "H6", "D12")</f>
        <v>D12</v>
      </c>
      <c r="E101" s="74" t="str">
        <f t="shared" si="19"/>
        <v/>
      </c>
      <c r="F101" s="75"/>
      <c r="G101" s="76" t="str">
        <f t="shared" si="20"/>
        <v/>
      </c>
      <c r="H101" s="77"/>
      <c r="I101" s="42"/>
      <c r="J101" s="63"/>
      <c r="K101" s="9" t="str">
        <f t="shared" si="21"/>
        <v>premix</v>
      </c>
      <c r="L101" s="48" t="str">
        <f t="shared" si="22"/>
        <v/>
      </c>
      <c r="M101" s="50" t="str">
        <f>IF($D$6="Vertical", "H6", "D12")</f>
        <v>D12</v>
      </c>
      <c r="N101" s="129"/>
      <c r="P101" s="14" t="str">
        <f>IF($D$6="Vertical", "C11", "G11")</f>
        <v>G11</v>
      </c>
      <c r="Q101" s="14">
        <v>148</v>
      </c>
      <c r="R101" s="14" t="str">
        <f t="shared" si="23"/>
        <v>N</v>
      </c>
      <c r="S101" s="14" t="str">
        <f t="shared" si="24"/>
        <v>G11</v>
      </c>
      <c r="T101" s="14" t="str">
        <f t="shared" si="25"/>
        <v>premix</v>
      </c>
      <c r="U101" s="14" t="str">
        <f t="shared" si="26"/>
        <v/>
      </c>
      <c r="V101" s="14" t="str">
        <f t="shared" si="27"/>
        <v/>
      </c>
      <c r="W101" s="14" t="str">
        <f t="shared" si="28"/>
        <v/>
      </c>
      <c r="X101" s="14" t="str">
        <f t="shared" si="29"/>
        <v/>
      </c>
      <c r="Y101" s="19" t="str">
        <f t="shared" si="30"/>
        <v/>
      </c>
      <c r="AA101" s="14" t="str">
        <f>IF($D$6="Vertical", "C11", "G11")</f>
        <v>G11</v>
      </c>
      <c r="AB101" s="14">
        <v>148</v>
      </c>
      <c r="AC101" s="14" t="str">
        <f t="shared" si="31"/>
        <v>N</v>
      </c>
      <c r="AD101" s="14" t="str">
        <f t="shared" si="32"/>
        <v>G11</v>
      </c>
      <c r="AE101" s="14" t="str">
        <f t="shared" si="33"/>
        <v/>
      </c>
      <c r="AF101" s="14" t="str">
        <f t="shared" si="34"/>
        <v/>
      </c>
      <c r="AG101" s="14" t="str">
        <f t="shared" si="35"/>
        <v/>
      </c>
      <c r="AH101" s="14" t="str">
        <f t="shared" si="36"/>
        <v/>
      </c>
      <c r="AI101" s="14" t="str">
        <f t="shared" si="37"/>
        <v/>
      </c>
      <c r="AJ101" s="19" t="str">
        <f t="shared" si="38"/>
        <v/>
      </c>
    </row>
    <row r="102" spans="2:36" ht="24" customHeight="1">
      <c r="B102" s="84">
        <v>49</v>
      </c>
      <c r="C102" s="85"/>
      <c r="D102" s="37" t="str">
        <f>IF($D$6="Vertical", "A7", "E1")</f>
        <v>E1</v>
      </c>
      <c r="E102" s="74" t="str">
        <f t="shared" si="19"/>
        <v/>
      </c>
      <c r="F102" s="75"/>
      <c r="G102" s="76" t="str">
        <f t="shared" si="20"/>
        <v/>
      </c>
      <c r="H102" s="77"/>
      <c r="I102" s="42"/>
      <c r="J102" s="63"/>
      <c r="K102" s="9" t="str">
        <f t="shared" si="21"/>
        <v>premix</v>
      </c>
      <c r="L102" s="48" t="str">
        <f t="shared" si="22"/>
        <v/>
      </c>
      <c r="M102" s="50" t="str">
        <f>IF($D$6="Vertical", "A7", "E1")</f>
        <v>E1</v>
      </c>
      <c r="N102" s="129"/>
      <c r="P102" s="14" t="str">
        <f>IF($D$6="Vertical", "D11", "G12")</f>
        <v>G12</v>
      </c>
      <c r="Q102" s="14">
        <v>149</v>
      </c>
      <c r="R102" s="14" t="str">
        <f t="shared" si="23"/>
        <v>N</v>
      </c>
      <c r="S102" s="14" t="str">
        <f t="shared" si="24"/>
        <v>G12</v>
      </c>
      <c r="T102" s="14" t="str">
        <f t="shared" si="25"/>
        <v>premix</v>
      </c>
      <c r="U102" s="14" t="str">
        <f t="shared" si="26"/>
        <v/>
      </c>
      <c r="V102" s="14" t="str">
        <f t="shared" si="27"/>
        <v/>
      </c>
      <c r="W102" s="14" t="str">
        <f t="shared" si="28"/>
        <v/>
      </c>
      <c r="X102" s="14" t="str">
        <f t="shared" si="29"/>
        <v/>
      </c>
      <c r="Y102" s="19" t="str">
        <f t="shared" si="30"/>
        <v/>
      </c>
      <c r="AA102" s="14" t="str">
        <f>IF($D$6="Vertical", "D11", "G12")</f>
        <v>G12</v>
      </c>
      <c r="AB102" s="14">
        <v>149</v>
      </c>
      <c r="AC102" s="14" t="str">
        <f t="shared" si="31"/>
        <v>N</v>
      </c>
      <c r="AD102" s="14" t="str">
        <f t="shared" si="32"/>
        <v>G12</v>
      </c>
      <c r="AE102" s="14" t="str">
        <f t="shared" si="33"/>
        <v/>
      </c>
      <c r="AF102" s="14" t="str">
        <f t="shared" si="34"/>
        <v/>
      </c>
      <c r="AG102" s="14" t="str">
        <f t="shared" si="35"/>
        <v/>
      </c>
      <c r="AH102" s="14" t="str">
        <f t="shared" si="36"/>
        <v/>
      </c>
      <c r="AI102" s="14" t="str">
        <f t="shared" si="37"/>
        <v/>
      </c>
      <c r="AJ102" s="19" t="str">
        <f t="shared" si="38"/>
        <v/>
      </c>
    </row>
    <row r="103" spans="2:36" ht="24" customHeight="1">
      <c r="B103" s="84">
        <v>50</v>
      </c>
      <c r="C103" s="85"/>
      <c r="D103" s="37" t="str">
        <f>IF($D$6="Vertical", "B7", "E2")</f>
        <v>E2</v>
      </c>
      <c r="E103" s="74" t="str">
        <f t="shared" si="19"/>
        <v/>
      </c>
      <c r="F103" s="75"/>
      <c r="G103" s="76" t="str">
        <f t="shared" si="20"/>
        <v/>
      </c>
      <c r="H103" s="77"/>
      <c r="I103" s="42"/>
      <c r="J103" s="63"/>
      <c r="K103" s="9" t="str">
        <f t="shared" si="21"/>
        <v>premix</v>
      </c>
      <c r="L103" s="48" t="str">
        <f t="shared" si="22"/>
        <v/>
      </c>
      <c r="M103" s="50" t="str">
        <f>IF($D$6="Vertical", "B7", "E2")</f>
        <v>E2</v>
      </c>
      <c r="N103" s="129"/>
      <c r="P103" s="14" t="str">
        <f>IF($D$6="Vertical", "E11", "H1")</f>
        <v>H1</v>
      </c>
      <c r="Q103" s="14">
        <v>150</v>
      </c>
      <c r="R103" s="14" t="str">
        <f t="shared" si="23"/>
        <v>N</v>
      </c>
      <c r="S103" s="14" t="str">
        <f t="shared" si="24"/>
        <v>H1</v>
      </c>
      <c r="T103" s="14" t="str">
        <f t="shared" si="25"/>
        <v>premix</v>
      </c>
      <c r="U103" s="14" t="str">
        <f t="shared" si="26"/>
        <v/>
      </c>
      <c r="V103" s="14" t="str">
        <f t="shared" si="27"/>
        <v/>
      </c>
      <c r="W103" s="14" t="str">
        <f t="shared" si="28"/>
        <v/>
      </c>
      <c r="X103" s="14" t="str">
        <f t="shared" si="29"/>
        <v/>
      </c>
      <c r="Y103" s="19" t="str">
        <f t="shared" si="30"/>
        <v/>
      </c>
      <c r="AA103" s="14" t="str">
        <f>IF($D$6="Vertical", "E11", "H1")</f>
        <v>H1</v>
      </c>
      <c r="AB103" s="14">
        <v>150</v>
      </c>
      <c r="AC103" s="14" t="str">
        <f t="shared" si="31"/>
        <v>N</v>
      </c>
      <c r="AD103" s="14" t="str">
        <f t="shared" si="32"/>
        <v>H1</v>
      </c>
      <c r="AE103" s="14" t="str">
        <f t="shared" si="33"/>
        <v/>
      </c>
      <c r="AF103" s="14" t="str">
        <f t="shared" si="34"/>
        <v/>
      </c>
      <c r="AG103" s="14" t="str">
        <f t="shared" si="35"/>
        <v/>
      </c>
      <c r="AH103" s="14" t="str">
        <f t="shared" si="36"/>
        <v/>
      </c>
      <c r="AI103" s="14" t="str">
        <f t="shared" si="37"/>
        <v/>
      </c>
      <c r="AJ103" s="19" t="str">
        <f t="shared" si="38"/>
        <v/>
      </c>
    </row>
    <row r="104" spans="2:36" ht="24" customHeight="1">
      <c r="B104" s="84">
        <v>51</v>
      </c>
      <c r="C104" s="85"/>
      <c r="D104" s="37" t="str">
        <f>IF($D$6="Vertical", "C7", "E3")</f>
        <v>E3</v>
      </c>
      <c r="E104" s="74" t="str">
        <f t="shared" si="19"/>
        <v/>
      </c>
      <c r="F104" s="75"/>
      <c r="G104" s="76" t="str">
        <f t="shared" si="20"/>
        <v/>
      </c>
      <c r="H104" s="77"/>
      <c r="I104" s="42"/>
      <c r="J104" s="63"/>
      <c r="K104" s="9" t="str">
        <f t="shared" si="21"/>
        <v>premix</v>
      </c>
      <c r="L104" s="48" t="str">
        <f t="shared" si="22"/>
        <v/>
      </c>
      <c r="M104" s="50" t="str">
        <f>IF($D$6="Vertical", "C7", "E3")</f>
        <v>E3</v>
      </c>
      <c r="N104" s="129"/>
      <c r="P104" s="14" t="str">
        <f>IF($D$6="Vertical", "F11", "H2")</f>
        <v>H2</v>
      </c>
      <c r="Q104" s="14">
        <v>151</v>
      </c>
      <c r="R104" s="14" t="str">
        <f t="shared" si="23"/>
        <v>N</v>
      </c>
      <c r="S104" s="14" t="str">
        <f t="shared" si="24"/>
        <v>H2</v>
      </c>
      <c r="T104" s="14" t="str">
        <f t="shared" si="25"/>
        <v>premix</v>
      </c>
      <c r="U104" s="14" t="str">
        <f t="shared" si="26"/>
        <v/>
      </c>
      <c r="V104" s="14" t="str">
        <f t="shared" si="27"/>
        <v/>
      </c>
      <c r="W104" s="14" t="str">
        <f t="shared" si="28"/>
        <v/>
      </c>
      <c r="X104" s="14" t="str">
        <f t="shared" si="29"/>
        <v/>
      </c>
      <c r="Y104" s="19" t="str">
        <f t="shared" si="30"/>
        <v/>
      </c>
      <c r="AA104" s="14" t="str">
        <f>IF($D$6="Vertical", "F11", "H2")</f>
        <v>H2</v>
      </c>
      <c r="AB104" s="14">
        <v>151</v>
      </c>
      <c r="AC104" s="14" t="str">
        <f t="shared" si="31"/>
        <v>N</v>
      </c>
      <c r="AD104" s="14" t="str">
        <f t="shared" si="32"/>
        <v>H2</v>
      </c>
      <c r="AE104" s="14" t="str">
        <f t="shared" si="33"/>
        <v/>
      </c>
      <c r="AF104" s="14" t="str">
        <f t="shared" si="34"/>
        <v/>
      </c>
      <c r="AG104" s="14" t="str">
        <f t="shared" si="35"/>
        <v/>
      </c>
      <c r="AH104" s="14" t="str">
        <f t="shared" si="36"/>
        <v/>
      </c>
      <c r="AI104" s="14" t="str">
        <f t="shared" si="37"/>
        <v/>
      </c>
      <c r="AJ104" s="19" t="str">
        <f t="shared" si="38"/>
        <v/>
      </c>
    </row>
    <row r="105" spans="2:36" ht="24" customHeight="1">
      <c r="B105" s="84">
        <v>52</v>
      </c>
      <c r="C105" s="85"/>
      <c r="D105" s="37" t="str">
        <f>IF($D$6="Vertical", "D7", "E4")</f>
        <v>E4</v>
      </c>
      <c r="E105" s="74" t="str">
        <f t="shared" si="19"/>
        <v/>
      </c>
      <c r="F105" s="75"/>
      <c r="G105" s="76" t="str">
        <f t="shared" si="20"/>
        <v/>
      </c>
      <c r="H105" s="77"/>
      <c r="I105" s="42"/>
      <c r="J105" s="63"/>
      <c r="K105" s="9" t="str">
        <f t="shared" si="21"/>
        <v>premix</v>
      </c>
      <c r="L105" s="48" t="str">
        <f t="shared" si="22"/>
        <v/>
      </c>
      <c r="M105" s="50" t="str">
        <f>IF($D$6="Vertical", "D7", "E4")</f>
        <v>E4</v>
      </c>
      <c r="N105" s="129"/>
      <c r="P105" s="14" t="str">
        <f>IF($D$6="Vertical", "G11", "H3")</f>
        <v>H3</v>
      </c>
      <c r="Q105" s="14">
        <v>152</v>
      </c>
      <c r="R105" s="14" t="str">
        <f t="shared" si="23"/>
        <v>N</v>
      </c>
      <c r="S105" s="14" t="str">
        <f t="shared" si="24"/>
        <v>H3</v>
      </c>
      <c r="T105" s="14" t="str">
        <f t="shared" si="25"/>
        <v>premix</v>
      </c>
      <c r="U105" s="14" t="str">
        <f t="shared" si="26"/>
        <v/>
      </c>
      <c r="V105" s="14" t="str">
        <f t="shared" si="27"/>
        <v/>
      </c>
      <c r="W105" s="14" t="str">
        <f t="shared" si="28"/>
        <v/>
      </c>
      <c r="X105" s="14" t="str">
        <f t="shared" si="29"/>
        <v/>
      </c>
      <c r="Y105" s="19" t="str">
        <f t="shared" si="30"/>
        <v/>
      </c>
      <c r="AA105" s="14" t="str">
        <f>IF($D$6="Vertical", "G11", "H3")</f>
        <v>H3</v>
      </c>
      <c r="AB105" s="14">
        <v>152</v>
      </c>
      <c r="AC105" s="14" t="str">
        <f t="shared" si="31"/>
        <v>N</v>
      </c>
      <c r="AD105" s="14" t="str">
        <f t="shared" si="32"/>
        <v>H3</v>
      </c>
      <c r="AE105" s="14" t="str">
        <f t="shared" si="33"/>
        <v/>
      </c>
      <c r="AF105" s="14" t="str">
        <f t="shared" si="34"/>
        <v/>
      </c>
      <c r="AG105" s="14" t="str">
        <f t="shared" si="35"/>
        <v/>
      </c>
      <c r="AH105" s="14" t="str">
        <f t="shared" si="36"/>
        <v/>
      </c>
      <c r="AI105" s="14" t="str">
        <f t="shared" si="37"/>
        <v/>
      </c>
      <c r="AJ105" s="19" t="str">
        <f t="shared" si="38"/>
        <v/>
      </c>
    </row>
    <row r="106" spans="2:36" ht="24" customHeight="1">
      <c r="B106" s="84">
        <v>53</v>
      </c>
      <c r="C106" s="85"/>
      <c r="D106" s="37" t="str">
        <f>IF($D$6="Vertical", "E7", "E5")</f>
        <v>E5</v>
      </c>
      <c r="E106" s="74" t="str">
        <f t="shared" si="19"/>
        <v/>
      </c>
      <c r="F106" s="75"/>
      <c r="G106" s="76" t="str">
        <f t="shared" si="20"/>
        <v/>
      </c>
      <c r="H106" s="77"/>
      <c r="I106" s="42"/>
      <c r="J106" s="63"/>
      <c r="K106" s="9" t="str">
        <f t="shared" si="21"/>
        <v>premix</v>
      </c>
      <c r="L106" s="48" t="str">
        <f t="shared" si="22"/>
        <v/>
      </c>
      <c r="M106" s="50" t="str">
        <f>IF($D$6="Vertical", "E7", "E5")</f>
        <v>E5</v>
      </c>
      <c r="N106" s="129"/>
      <c r="P106" s="14" t="str">
        <f>IF($D$6="Vertical", "H11", "H4")</f>
        <v>H4</v>
      </c>
      <c r="Q106" s="14">
        <v>153</v>
      </c>
      <c r="R106" s="14" t="str">
        <f t="shared" si="23"/>
        <v>N</v>
      </c>
      <c r="S106" s="14" t="str">
        <f t="shared" si="24"/>
        <v>H4</v>
      </c>
      <c r="T106" s="14" t="str">
        <f t="shared" si="25"/>
        <v>premix</v>
      </c>
      <c r="U106" s="14" t="str">
        <f t="shared" si="26"/>
        <v/>
      </c>
      <c r="V106" s="14" t="str">
        <f t="shared" si="27"/>
        <v/>
      </c>
      <c r="W106" s="14" t="str">
        <f t="shared" si="28"/>
        <v/>
      </c>
      <c r="X106" s="14" t="str">
        <f t="shared" si="29"/>
        <v/>
      </c>
      <c r="Y106" s="19" t="str">
        <f t="shared" si="30"/>
        <v/>
      </c>
      <c r="AA106" s="14" t="str">
        <f>IF($D$6="Vertical", "H11", "H4")</f>
        <v>H4</v>
      </c>
      <c r="AB106" s="14">
        <v>153</v>
      </c>
      <c r="AC106" s="14" t="str">
        <f t="shared" si="31"/>
        <v>N</v>
      </c>
      <c r="AD106" s="14" t="str">
        <f t="shared" si="32"/>
        <v>H4</v>
      </c>
      <c r="AE106" s="14" t="str">
        <f t="shared" si="33"/>
        <v/>
      </c>
      <c r="AF106" s="14" t="str">
        <f t="shared" si="34"/>
        <v/>
      </c>
      <c r="AG106" s="14" t="str">
        <f t="shared" si="35"/>
        <v/>
      </c>
      <c r="AH106" s="14" t="str">
        <f t="shared" si="36"/>
        <v/>
      </c>
      <c r="AI106" s="14" t="str">
        <f t="shared" si="37"/>
        <v/>
      </c>
      <c r="AJ106" s="19" t="str">
        <f t="shared" si="38"/>
        <v/>
      </c>
    </row>
    <row r="107" spans="2:36" ht="24" customHeight="1">
      <c r="B107" s="84">
        <v>54</v>
      </c>
      <c r="C107" s="85"/>
      <c r="D107" s="37" t="str">
        <f>IF($D$6="Vertical", "F7", "E6")</f>
        <v>E6</v>
      </c>
      <c r="E107" s="74" t="str">
        <f t="shared" si="19"/>
        <v/>
      </c>
      <c r="F107" s="75"/>
      <c r="G107" s="76" t="str">
        <f t="shared" si="20"/>
        <v/>
      </c>
      <c r="H107" s="77"/>
      <c r="I107" s="42"/>
      <c r="J107" s="63"/>
      <c r="K107" s="9" t="str">
        <f t="shared" si="21"/>
        <v>premix</v>
      </c>
      <c r="L107" s="48" t="str">
        <f t="shared" si="22"/>
        <v/>
      </c>
      <c r="M107" s="50" t="str">
        <f>IF($D$6="Vertical", "F7", "E6")</f>
        <v>E6</v>
      </c>
      <c r="N107" s="129"/>
      <c r="P107" s="14" t="str">
        <f>IF($D$6="Vertical", "A12", "H5")</f>
        <v>H5</v>
      </c>
      <c r="Q107" s="14">
        <v>154</v>
      </c>
      <c r="R107" s="14" t="str">
        <f t="shared" si="23"/>
        <v>N</v>
      </c>
      <c r="S107" s="14" t="str">
        <f t="shared" si="24"/>
        <v>H5</v>
      </c>
      <c r="T107" s="14" t="str">
        <f t="shared" si="25"/>
        <v>premix</v>
      </c>
      <c r="U107" s="14" t="str">
        <f t="shared" si="26"/>
        <v/>
      </c>
      <c r="V107" s="14" t="str">
        <f t="shared" si="27"/>
        <v/>
      </c>
      <c r="W107" s="14" t="str">
        <f t="shared" si="28"/>
        <v/>
      </c>
      <c r="X107" s="14" t="str">
        <f t="shared" si="29"/>
        <v/>
      </c>
      <c r="Y107" s="19" t="str">
        <f t="shared" si="30"/>
        <v/>
      </c>
      <c r="AA107" s="14" t="str">
        <f>IF($D$6="Vertical", "A12", "H5")</f>
        <v>H5</v>
      </c>
      <c r="AB107" s="14">
        <v>154</v>
      </c>
      <c r="AC107" s="14" t="str">
        <f t="shared" si="31"/>
        <v>N</v>
      </c>
      <c r="AD107" s="14" t="str">
        <f t="shared" si="32"/>
        <v>H5</v>
      </c>
      <c r="AE107" s="14" t="str">
        <f t="shared" si="33"/>
        <v/>
      </c>
      <c r="AF107" s="14" t="str">
        <f t="shared" si="34"/>
        <v/>
      </c>
      <c r="AG107" s="14" t="str">
        <f t="shared" si="35"/>
        <v/>
      </c>
      <c r="AH107" s="14" t="str">
        <f t="shared" si="36"/>
        <v/>
      </c>
      <c r="AI107" s="14" t="str">
        <f t="shared" si="37"/>
        <v/>
      </c>
      <c r="AJ107" s="19" t="str">
        <f t="shared" si="38"/>
        <v/>
      </c>
    </row>
    <row r="108" spans="2:36" ht="24" customHeight="1">
      <c r="B108" s="84">
        <v>55</v>
      </c>
      <c r="C108" s="85"/>
      <c r="D108" s="37" t="str">
        <f>IF($D$6="Vertical", "G7", "E7")</f>
        <v>E7</v>
      </c>
      <c r="E108" s="74" t="str">
        <f t="shared" si="19"/>
        <v/>
      </c>
      <c r="F108" s="75"/>
      <c r="G108" s="76" t="str">
        <f t="shared" si="20"/>
        <v/>
      </c>
      <c r="H108" s="77"/>
      <c r="I108" s="42"/>
      <c r="J108" s="63"/>
      <c r="K108" s="9" t="str">
        <f t="shared" si="21"/>
        <v>premix</v>
      </c>
      <c r="L108" s="48" t="str">
        <f t="shared" si="22"/>
        <v/>
      </c>
      <c r="M108" s="50" t="str">
        <f>IF($D$6="Vertical", "G7", "E7")</f>
        <v>E7</v>
      </c>
      <c r="N108" s="129"/>
      <c r="P108" s="14" t="str">
        <f>IF($D$6="Vertical", "B12", "H6")</f>
        <v>H6</v>
      </c>
      <c r="Q108" s="14">
        <v>155</v>
      </c>
      <c r="R108" s="14" t="str">
        <f t="shared" si="23"/>
        <v>N</v>
      </c>
      <c r="S108" s="14" t="str">
        <f t="shared" si="24"/>
        <v>H6</v>
      </c>
      <c r="T108" s="14" t="str">
        <f t="shared" si="25"/>
        <v>premix</v>
      </c>
      <c r="U108" s="14" t="str">
        <f t="shared" si="26"/>
        <v/>
      </c>
      <c r="V108" s="14" t="str">
        <f t="shared" si="27"/>
        <v/>
      </c>
      <c r="W108" s="14" t="str">
        <f t="shared" si="28"/>
        <v/>
      </c>
      <c r="X108" s="14" t="str">
        <f t="shared" si="29"/>
        <v/>
      </c>
      <c r="Y108" s="19" t="str">
        <f t="shared" si="30"/>
        <v/>
      </c>
      <c r="AA108" s="14" t="str">
        <f>IF($D$6="Vertical", "B12", "H6")</f>
        <v>H6</v>
      </c>
      <c r="AB108" s="14">
        <v>155</v>
      </c>
      <c r="AC108" s="14" t="str">
        <f t="shared" si="31"/>
        <v>N</v>
      </c>
      <c r="AD108" s="14" t="str">
        <f t="shared" si="32"/>
        <v>H6</v>
      </c>
      <c r="AE108" s="14" t="str">
        <f t="shared" si="33"/>
        <v/>
      </c>
      <c r="AF108" s="14" t="str">
        <f t="shared" si="34"/>
        <v/>
      </c>
      <c r="AG108" s="14" t="str">
        <f t="shared" si="35"/>
        <v/>
      </c>
      <c r="AH108" s="14" t="str">
        <f t="shared" si="36"/>
        <v/>
      </c>
      <c r="AI108" s="14" t="str">
        <f t="shared" si="37"/>
        <v/>
      </c>
      <c r="AJ108" s="19" t="str">
        <f t="shared" si="38"/>
        <v/>
      </c>
    </row>
    <row r="109" spans="2:36" ht="24" customHeight="1">
      <c r="B109" s="84">
        <v>56</v>
      </c>
      <c r="C109" s="85"/>
      <c r="D109" s="37" t="str">
        <f>IF($D$6="Vertical", "H7", "E8")</f>
        <v>E8</v>
      </c>
      <c r="E109" s="74" t="str">
        <f t="shared" si="19"/>
        <v/>
      </c>
      <c r="F109" s="75"/>
      <c r="G109" s="76" t="str">
        <f t="shared" si="20"/>
        <v/>
      </c>
      <c r="H109" s="77"/>
      <c r="I109" s="42"/>
      <c r="J109" s="63"/>
      <c r="K109" s="9" t="str">
        <f t="shared" si="21"/>
        <v>premix</v>
      </c>
      <c r="L109" s="48" t="str">
        <f t="shared" si="22"/>
        <v/>
      </c>
      <c r="M109" s="50" t="str">
        <f>IF($D$6="Vertical", "H7", "E8")</f>
        <v>E8</v>
      </c>
      <c r="N109" s="129"/>
      <c r="P109" s="14" t="str">
        <f>IF($D$6="Vertical", "C12", "H7")</f>
        <v>H7</v>
      </c>
      <c r="Q109" s="14">
        <v>156</v>
      </c>
      <c r="R109" s="14" t="str">
        <f t="shared" si="23"/>
        <v>N</v>
      </c>
      <c r="S109" s="14" t="str">
        <f t="shared" si="24"/>
        <v>H7</v>
      </c>
      <c r="T109" s="14" t="str">
        <f t="shared" si="25"/>
        <v>premix</v>
      </c>
      <c r="U109" s="14" t="str">
        <f t="shared" si="26"/>
        <v/>
      </c>
      <c r="V109" s="14" t="str">
        <f t="shared" si="27"/>
        <v/>
      </c>
      <c r="W109" s="14" t="str">
        <f t="shared" si="28"/>
        <v/>
      </c>
      <c r="X109" s="14" t="str">
        <f t="shared" si="29"/>
        <v/>
      </c>
      <c r="Y109" s="19" t="str">
        <f t="shared" si="30"/>
        <v/>
      </c>
      <c r="AA109" s="14" t="str">
        <f>IF($D$6="Vertical", "C12", "H7")</f>
        <v>H7</v>
      </c>
      <c r="AB109" s="14">
        <v>156</v>
      </c>
      <c r="AC109" s="14" t="str">
        <f t="shared" si="31"/>
        <v>N</v>
      </c>
      <c r="AD109" s="14" t="str">
        <f t="shared" si="32"/>
        <v>H7</v>
      </c>
      <c r="AE109" s="14" t="str">
        <f t="shared" si="33"/>
        <v/>
      </c>
      <c r="AF109" s="14" t="str">
        <f t="shared" si="34"/>
        <v/>
      </c>
      <c r="AG109" s="14" t="str">
        <f t="shared" si="35"/>
        <v/>
      </c>
      <c r="AH109" s="14" t="str">
        <f t="shared" si="36"/>
        <v/>
      </c>
      <c r="AI109" s="14" t="str">
        <f t="shared" si="37"/>
        <v/>
      </c>
      <c r="AJ109" s="19" t="str">
        <f t="shared" si="38"/>
        <v/>
      </c>
    </row>
    <row r="110" spans="2:36" ht="24" customHeight="1">
      <c r="B110" s="84">
        <v>57</v>
      </c>
      <c r="C110" s="85"/>
      <c r="D110" s="37" t="str">
        <f>IF($D$6="Vertical", "A8", "E9")</f>
        <v>E9</v>
      </c>
      <c r="E110" s="74" t="str">
        <f t="shared" si="19"/>
        <v/>
      </c>
      <c r="F110" s="75"/>
      <c r="G110" s="76" t="str">
        <f t="shared" si="20"/>
        <v/>
      </c>
      <c r="H110" s="77"/>
      <c r="I110" s="42"/>
      <c r="J110" s="63"/>
      <c r="K110" s="9" t="str">
        <f t="shared" si="21"/>
        <v>premix</v>
      </c>
      <c r="L110" s="48" t="str">
        <f t="shared" si="22"/>
        <v/>
      </c>
      <c r="M110" s="50" t="str">
        <f>IF($D$6="Vertical", "A8", "E9")</f>
        <v>E9</v>
      </c>
      <c r="N110" s="129"/>
      <c r="P110" s="14" t="str">
        <f>IF($D$6="Vertical", "D12", "H8")</f>
        <v>H8</v>
      </c>
      <c r="Q110" s="14">
        <v>157</v>
      </c>
      <c r="R110" s="14" t="str">
        <f t="shared" si="23"/>
        <v>N</v>
      </c>
      <c r="S110" s="14" t="str">
        <f t="shared" si="24"/>
        <v>H8</v>
      </c>
      <c r="T110" s="14" t="str">
        <f t="shared" si="25"/>
        <v>premix</v>
      </c>
      <c r="U110" s="14" t="str">
        <f t="shared" si="26"/>
        <v/>
      </c>
      <c r="V110" s="14" t="str">
        <f t="shared" si="27"/>
        <v/>
      </c>
      <c r="W110" s="14" t="str">
        <f t="shared" si="28"/>
        <v/>
      </c>
      <c r="X110" s="14" t="str">
        <f t="shared" si="29"/>
        <v/>
      </c>
      <c r="Y110" s="19" t="str">
        <f t="shared" si="30"/>
        <v/>
      </c>
      <c r="AA110" s="14" t="str">
        <f>IF($D$6="Vertical", "D12", "H8")</f>
        <v>H8</v>
      </c>
      <c r="AB110" s="14">
        <v>157</v>
      </c>
      <c r="AC110" s="14" t="str">
        <f t="shared" si="31"/>
        <v>N</v>
      </c>
      <c r="AD110" s="14" t="str">
        <f t="shared" si="32"/>
        <v>H8</v>
      </c>
      <c r="AE110" s="14" t="str">
        <f t="shared" si="33"/>
        <v/>
      </c>
      <c r="AF110" s="14" t="str">
        <f t="shared" si="34"/>
        <v/>
      </c>
      <c r="AG110" s="14" t="str">
        <f t="shared" si="35"/>
        <v/>
      </c>
      <c r="AH110" s="14" t="str">
        <f t="shared" si="36"/>
        <v/>
      </c>
      <c r="AI110" s="14" t="str">
        <f t="shared" si="37"/>
        <v/>
      </c>
      <c r="AJ110" s="19" t="str">
        <f t="shared" si="38"/>
        <v/>
      </c>
    </row>
    <row r="111" spans="2:36" ht="24" customHeight="1">
      <c r="B111" s="84">
        <v>58</v>
      </c>
      <c r="C111" s="85"/>
      <c r="D111" s="37" t="str">
        <f>IF($D$6="Vertical", "B8", "E10")</f>
        <v>E10</v>
      </c>
      <c r="E111" s="74" t="str">
        <f t="shared" si="19"/>
        <v/>
      </c>
      <c r="F111" s="75"/>
      <c r="G111" s="76" t="str">
        <f t="shared" si="20"/>
        <v/>
      </c>
      <c r="H111" s="77"/>
      <c r="I111" s="42"/>
      <c r="J111" s="63"/>
      <c r="K111" s="9" t="str">
        <f t="shared" si="21"/>
        <v>premix</v>
      </c>
      <c r="L111" s="48" t="str">
        <f t="shared" si="22"/>
        <v/>
      </c>
      <c r="M111" s="50" t="str">
        <f>IF($D$6="Vertical", "B8", "E10")</f>
        <v>E10</v>
      </c>
      <c r="N111" s="129"/>
      <c r="P111" s="14" t="str">
        <f>IF($D$6="Vertical", "E12", "H9")</f>
        <v>H9</v>
      </c>
      <c r="Q111" s="14">
        <v>158</v>
      </c>
      <c r="R111" s="14" t="str">
        <f t="shared" si="23"/>
        <v>N</v>
      </c>
      <c r="S111" s="14" t="str">
        <f t="shared" si="24"/>
        <v>H9</v>
      </c>
      <c r="T111" s="14" t="str">
        <f t="shared" si="25"/>
        <v>premix</v>
      </c>
      <c r="U111" s="14" t="str">
        <f t="shared" si="26"/>
        <v/>
      </c>
      <c r="V111" s="14" t="str">
        <f t="shared" si="27"/>
        <v/>
      </c>
      <c r="W111" s="14" t="str">
        <f t="shared" si="28"/>
        <v/>
      </c>
      <c r="X111" s="14" t="str">
        <f t="shared" si="29"/>
        <v/>
      </c>
      <c r="Y111" s="19" t="str">
        <f t="shared" si="30"/>
        <v/>
      </c>
      <c r="AA111" s="14" t="str">
        <f>IF($D$6="Vertical", "E12", "H9")</f>
        <v>H9</v>
      </c>
      <c r="AB111" s="14">
        <v>158</v>
      </c>
      <c r="AC111" s="14" t="str">
        <f t="shared" si="31"/>
        <v>N</v>
      </c>
      <c r="AD111" s="14" t="str">
        <f t="shared" si="32"/>
        <v>H9</v>
      </c>
      <c r="AE111" s="14" t="str">
        <f t="shared" si="33"/>
        <v/>
      </c>
      <c r="AF111" s="14" t="str">
        <f t="shared" si="34"/>
        <v/>
      </c>
      <c r="AG111" s="14" t="str">
        <f t="shared" si="35"/>
        <v/>
      </c>
      <c r="AH111" s="14" t="str">
        <f t="shared" si="36"/>
        <v/>
      </c>
      <c r="AI111" s="14" t="str">
        <f t="shared" si="37"/>
        <v/>
      </c>
      <c r="AJ111" s="19" t="str">
        <f t="shared" si="38"/>
        <v/>
      </c>
    </row>
    <row r="112" spans="2:36" ht="24" customHeight="1">
      <c r="B112" s="84">
        <v>59</v>
      </c>
      <c r="C112" s="85"/>
      <c r="D112" s="37" t="str">
        <f>IF($D$6="Vertical", "C8", "E11")</f>
        <v>E11</v>
      </c>
      <c r="E112" s="74" t="str">
        <f t="shared" si="19"/>
        <v/>
      </c>
      <c r="F112" s="75"/>
      <c r="G112" s="76" t="str">
        <f t="shared" si="20"/>
        <v/>
      </c>
      <c r="H112" s="77"/>
      <c r="I112" s="42"/>
      <c r="J112" s="63"/>
      <c r="K112" s="9" t="str">
        <f t="shared" si="21"/>
        <v>premix</v>
      </c>
      <c r="L112" s="48" t="str">
        <f t="shared" si="22"/>
        <v/>
      </c>
      <c r="M112" s="50" t="str">
        <f>IF($D$6="Vertical", "C8", "E11")</f>
        <v>E11</v>
      </c>
      <c r="N112" s="129"/>
      <c r="P112" s="14" t="str">
        <f>IF($D$6="Vertical", "F12", "H10")</f>
        <v>H10</v>
      </c>
      <c r="Q112" s="14">
        <v>159</v>
      </c>
      <c r="R112" s="14" t="str">
        <f t="shared" si="23"/>
        <v>N</v>
      </c>
      <c r="S112" s="14" t="str">
        <f t="shared" si="24"/>
        <v>H10</v>
      </c>
      <c r="T112" s="14" t="str">
        <f t="shared" si="25"/>
        <v>premix</v>
      </c>
      <c r="U112" s="14" t="str">
        <f t="shared" si="26"/>
        <v/>
      </c>
      <c r="V112" s="14" t="str">
        <f t="shared" si="27"/>
        <v/>
      </c>
      <c r="W112" s="14" t="str">
        <f t="shared" si="28"/>
        <v/>
      </c>
      <c r="X112" s="14" t="str">
        <f t="shared" si="29"/>
        <v/>
      </c>
      <c r="Y112" s="19" t="str">
        <f t="shared" si="30"/>
        <v/>
      </c>
      <c r="AA112" s="14" t="str">
        <f>IF($D$6="Vertical", "F12", "H10")</f>
        <v>H10</v>
      </c>
      <c r="AB112" s="14">
        <v>159</v>
      </c>
      <c r="AC112" s="14" t="str">
        <f t="shared" si="31"/>
        <v>N</v>
      </c>
      <c r="AD112" s="14" t="str">
        <f t="shared" si="32"/>
        <v>H10</v>
      </c>
      <c r="AE112" s="14" t="str">
        <f t="shared" si="33"/>
        <v/>
      </c>
      <c r="AF112" s="14" t="str">
        <f t="shared" si="34"/>
        <v/>
      </c>
      <c r="AG112" s="14" t="str">
        <f t="shared" si="35"/>
        <v/>
      </c>
      <c r="AH112" s="14" t="str">
        <f t="shared" si="36"/>
        <v/>
      </c>
      <c r="AI112" s="14" t="str">
        <f t="shared" si="37"/>
        <v/>
      </c>
      <c r="AJ112" s="19" t="str">
        <f t="shared" si="38"/>
        <v/>
      </c>
    </row>
    <row r="113" spans="2:36" ht="24" customHeight="1">
      <c r="B113" s="84">
        <v>60</v>
      </c>
      <c r="C113" s="85"/>
      <c r="D113" s="37" t="str">
        <f>IF($D$6="Vertical", "D8", "E12")</f>
        <v>E12</v>
      </c>
      <c r="E113" s="74" t="str">
        <f t="shared" si="19"/>
        <v/>
      </c>
      <c r="F113" s="75"/>
      <c r="G113" s="76" t="str">
        <f t="shared" si="20"/>
        <v/>
      </c>
      <c r="H113" s="77"/>
      <c r="I113" s="42"/>
      <c r="J113" s="63"/>
      <c r="K113" s="9" t="str">
        <f t="shared" si="21"/>
        <v>premix</v>
      </c>
      <c r="L113" s="48" t="str">
        <f t="shared" si="22"/>
        <v/>
      </c>
      <c r="M113" s="50" t="str">
        <f>IF($D$6="Vertical", "D8", "E12")</f>
        <v>E12</v>
      </c>
      <c r="N113" s="129"/>
      <c r="P113" s="14" t="str">
        <f>IF($D$6="Vertical", "G12", "H11")</f>
        <v>H11</v>
      </c>
      <c r="Q113" s="14">
        <v>160</v>
      </c>
      <c r="R113" s="14" t="str">
        <f t="shared" si="23"/>
        <v>N</v>
      </c>
      <c r="S113" s="14" t="str">
        <f t="shared" si="24"/>
        <v>H11</v>
      </c>
      <c r="T113" s="14" t="str">
        <f t="shared" si="25"/>
        <v>premix</v>
      </c>
      <c r="U113" s="14" t="str">
        <f t="shared" si="26"/>
        <v/>
      </c>
      <c r="V113" s="14" t="str">
        <f t="shared" si="27"/>
        <v/>
      </c>
      <c r="W113" s="14" t="str">
        <f t="shared" si="28"/>
        <v/>
      </c>
      <c r="X113" s="14" t="str">
        <f t="shared" si="29"/>
        <v/>
      </c>
      <c r="Y113" s="19" t="str">
        <f t="shared" si="30"/>
        <v/>
      </c>
      <c r="AA113" s="14" t="str">
        <f>IF($D$6="Vertical", "G12", "H11")</f>
        <v>H11</v>
      </c>
      <c r="AB113" s="14">
        <v>160</v>
      </c>
      <c r="AC113" s="14" t="str">
        <f t="shared" si="31"/>
        <v>N</v>
      </c>
      <c r="AD113" s="14" t="str">
        <f t="shared" si="32"/>
        <v>H11</v>
      </c>
      <c r="AE113" s="14" t="str">
        <f t="shared" si="33"/>
        <v/>
      </c>
      <c r="AF113" s="14" t="str">
        <f t="shared" si="34"/>
        <v/>
      </c>
      <c r="AG113" s="14" t="str">
        <f t="shared" si="35"/>
        <v/>
      </c>
      <c r="AH113" s="14" t="str">
        <f t="shared" si="36"/>
        <v/>
      </c>
      <c r="AI113" s="14" t="str">
        <f t="shared" si="37"/>
        <v/>
      </c>
      <c r="AJ113" s="19" t="str">
        <f t="shared" si="38"/>
        <v/>
      </c>
    </row>
    <row r="114" spans="2:36" ht="24" customHeight="1" thickBot="1">
      <c r="B114" s="84">
        <v>61</v>
      </c>
      <c r="C114" s="85"/>
      <c r="D114" s="37" t="str">
        <f>IF($D$6="Vertical", "E8", "F1")</f>
        <v>F1</v>
      </c>
      <c r="E114" s="74" t="str">
        <f t="shared" si="19"/>
        <v/>
      </c>
      <c r="F114" s="75"/>
      <c r="G114" s="76" t="str">
        <f t="shared" si="20"/>
        <v/>
      </c>
      <c r="H114" s="77"/>
      <c r="I114" s="42"/>
      <c r="J114" s="63"/>
      <c r="K114" s="9" t="str">
        <f t="shared" si="21"/>
        <v>premix</v>
      </c>
      <c r="L114" s="48" t="str">
        <f t="shared" si="22"/>
        <v/>
      </c>
      <c r="M114" s="50" t="str">
        <f>IF($D$6="Vertical", "E8", "F1")</f>
        <v>F1</v>
      </c>
      <c r="N114" s="129"/>
      <c r="P114" s="25" t="str">
        <f>IF($D$6="Vertical", "H12", "H12")</f>
        <v>H12</v>
      </c>
      <c r="Q114" s="25">
        <v>161</v>
      </c>
      <c r="R114" s="25" t="str">
        <f t="shared" si="23"/>
        <v>N</v>
      </c>
      <c r="S114" s="25" t="str">
        <f t="shared" si="24"/>
        <v>H12</v>
      </c>
      <c r="T114" s="25" t="str">
        <f t="shared" si="25"/>
        <v>premix</v>
      </c>
      <c r="U114" s="25" t="str">
        <f t="shared" si="26"/>
        <v/>
      </c>
      <c r="V114" s="25" t="str">
        <f t="shared" si="27"/>
        <v/>
      </c>
      <c r="W114" s="25" t="str">
        <f t="shared" si="28"/>
        <v/>
      </c>
      <c r="X114" s="25" t="str">
        <f t="shared" si="29"/>
        <v/>
      </c>
      <c r="Y114" s="26" t="str">
        <f t="shared" si="30"/>
        <v/>
      </c>
      <c r="AA114" s="25" t="str">
        <f>IF($D$6="Vertical", "H12", "H12")</f>
        <v>H12</v>
      </c>
      <c r="AB114" s="25">
        <v>161</v>
      </c>
      <c r="AC114" s="25" t="str">
        <f t="shared" si="31"/>
        <v>N</v>
      </c>
      <c r="AD114" s="25" t="str">
        <f t="shared" si="32"/>
        <v>H12</v>
      </c>
      <c r="AE114" s="25" t="str">
        <f t="shared" si="33"/>
        <v/>
      </c>
      <c r="AF114" s="25" t="str">
        <f t="shared" si="34"/>
        <v/>
      </c>
      <c r="AG114" s="25" t="str">
        <f t="shared" si="35"/>
        <v/>
      </c>
      <c r="AH114" s="25" t="str">
        <f t="shared" si="36"/>
        <v/>
      </c>
      <c r="AI114" s="25" t="str">
        <f t="shared" si="37"/>
        <v/>
      </c>
      <c r="AJ114" s="26" t="str">
        <f t="shared" si="38"/>
        <v/>
      </c>
    </row>
    <row r="115" spans="2:36" ht="24" customHeight="1">
      <c r="B115" s="84">
        <v>62</v>
      </c>
      <c r="C115" s="85"/>
      <c r="D115" s="37" t="str">
        <f>IF($D$6="Vertical", "F8", "F2")</f>
        <v>F2</v>
      </c>
      <c r="E115" s="74" t="str">
        <f t="shared" si="19"/>
        <v/>
      </c>
      <c r="F115" s="75"/>
      <c r="G115" s="76" t="str">
        <f t="shared" si="20"/>
        <v/>
      </c>
      <c r="H115" s="77"/>
      <c r="I115" s="42"/>
      <c r="J115" s="63"/>
      <c r="K115" s="9" t="str">
        <f t="shared" si="21"/>
        <v>premix</v>
      </c>
      <c r="L115" s="48" t="str">
        <f t="shared" si="22"/>
        <v/>
      </c>
      <c r="M115" s="50" t="str">
        <f>IF($D$6="Vertical", "F8", "F2")</f>
        <v>F2</v>
      </c>
      <c r="N115" s="129"/>
    </row>
    <row r="116" spans="2:36" ht="24" customHeight="1">
      <c r="B116" s="84">
        <v>63</v>
      </c>
      <c r="C116" s="85"/>
      <c r="D116" s="37" t="str">
        <f>IF($D$6="Vertical", "G8", "F3")</f>
        <v>F3</v>
      </c>
      <c r="E116" s="74" t="str">
        <f t="shared" si="19"/>
        <v/>
      </c>
      <c r="F116" s="75"/>
      <c r="G116" s="76" t="str">
        <f t="shared" si="20"/>
        <v/>
      </c>
      <c r="H116" s="77"/>
      <c r="I116" s="42"/>
      <c r="J116" s="63"/>
      <c r="K116" s="9" t="str">
        <f t="shared" si="21"/>
        <v>premix</v>
      </c>
      <c r="L116" s="48" t="str">
        <f t="shared" si="22"/>
        <v/>
      </c>
      <c r="M116" s="50" t="str">
        <f>IF($D$6="Vertical", "G8", "F3")</f>
        <v>F3</v>
      </c>
      <c r="N116" s="129"/>
    </row>
    <row r="117" spans="2:36" ht="24" customHeight="1">
      <c r="B117" s="84">
        <v>64</v>
      </c>
      <c r="C117" s="85"/>
      <c r="D117" s="37" t="str">
        <f>IF($D$6="Vertical", "H8", "F4")</f>
        <v>F4</v>
      </c>
      <c r="E117" s="74" t="str">
        <f t="shared" si="19"/>
        <v/>
      </c>
      <c r="F117" s="75"/>
      <c r="G117" s="76" t="str">
        <f t="shared" si="20"/>
        <v/>
      </c>
      <c r="H117" s="77"/>
      <c r="I117" s="42"/>
      <c r="J117" s="63"/>
      <c r="K117" s="9" t="str">
        <f t="shared" si="21"/>
        <v>premix</v>
      </c>
      <c r="L117" s="48" t="str">
        <f t="shared" si="22"/>
        <v/>
      </c>
      <c r="M117" s="50" t="str">
        <f>IF($D$6="Vertical", "H8", "F4")</f>
        <v>F4</v>
      </c>
      <c r="N117" s="129"/>
    </row>
    <row r="118" spans="2:36" ht="24" customHeight="1">
      <c r="B118" s="84">
        <v>65</v>
      </c>
      <c r="C118" s="85"/>
      <c r="D118" s="37" t="str">
        <f>IF($D$6="Vertical", "A9", "F5")</f>
        <v>F5</v>
      </c>
      <c r="E118" s="74" t="str">
        <f t="shared" si="19"/>
        <v/>
      </c>
      <c r="F118" s="75"/>
      <c r="G118" s="76" t="str">
        <f t="shared" si="20"/>
        <v/>
      </c>
      <c r="H118" s="77"/>
      <c r="I118" s="42"/>
      <c r="J118" s="63"/>
      <c r="K118" s="9" t="str">
        <f t="shared" si="21"/>
        <v>premix</v>
      </c>
      <c r="L118" s="48" t="str">
        <f t="shared" si="22"/>
        <v/>
      </c>
      <c r="M118" s="50" t="str">
        <f>IF($D$6="Vertical", "A9", "F5")</f>
        <v>F5</v>
      </c>
      <c r="N118" s="129"/>
    </row>
    <row r="119" spans="2:36" ht="24" customHeight="1">
      <c r="B119" s="84">
        <v>66</v>
      </c>
      <c r="C119" s="85"/>
      <c r="D119" s="37" t="str">
        <f>IF($D$6="Vertical", "B9", "F6")</f>
        <v>F6</v>
      </c>
      <c r="E119" s="74" t="str">
        <f t="shared" ref="E119:E149" si="39">IF(N119="","",N119)</f>
        <v/>
      </c>
      <c r="F119" s="75"/>
      <c r="G119" s="76" t="str">
        <f t="shared" ref="G119:G149" si="40">IF($D$4="","",$D$4)</f>
        <v/>
      </c>
      <c r="H119" s="77"/>
      <c r="I119" s="42"/>
      <c r="J119" s="63"/>
      <c r="K119" s="9" t="str">
        <f t="shared" ref="K119:K149" si="41">IFERROR(IF(INDEX($S$19:$Y$114,MATCH($D119,$S$19:$S$114,0),2)="",IF(INDEX($S$19:$Y$114,MATCH($D119,$S$19:$S$114,0),3)="",IF(INDEX($S$19:$Y$114,MATCH($D119,$S$19:$S$114,0),4)="",IF(INDEX($S$19:$Y$114,MATCH($D119,$S$19:$S$114,0),5)="",IF(INDEX($S$19:$Y$114,MATCH($D119,$S$19:$S$114,0),6)="",IF(INDEX($S$19:$Y$114,MATCH($D119,$S$19:$S$114,0),7)="","",INDEX($S$19:$Y$114,MATCH($D119,$S$19:$S$114,0),7)),INDEX($S$19:$Y$114,MATCH($D119,$S$19:$S$114,0),6)),INDEX($S$19:$Y$114,MATCH($D119,$S$19:$S$114,0),5)),INDEX($S$19:$Y$114,MATCH($D119,$S$19:$S$114,0),4)),INDEX($S$19:$Y$114,MATCH($D119,$S$19:$S$114,0),3)),INDEX($S$19:$Y$114,MATCH($D119,$S$19:$S$114,0),2)), "")</f>
        <v>premix</v>
      </c>
      <c r="L119" s="48" t="str">
        <f t="shared" ref="L119:L149" si="42">IFERROR(IF(INDEX($AD$19:$AJ$114,MATCH($D119,$AD$19:$AD$114,0),2)="",IF(INDEX($AD$19:$AJ$114,MATCH($D119,$AD$19:$AD$114,0),3)="",IF(INDEX($AD$19:$AJ$114,MATCH($D119,$AD$19:$AD$114,0),4)="",IF(INDEX($AD$19:$AJ$114,MATCH($D119,$AD$19:$AD$114,0),5)="",IF(INDEX($AD$19:$AJ$114,MATCH($D119,$AD$19:$AD$114,0),6)="",IF(INDEX($AD$19:$AJ$114,MATCH($D119,$AD$19:$AD$114,0),7)="","",INDEX($AD$19:$AJ$114,MATCH($D119,$AD$19:$AD$114,0),7)),INDEX($AD$19:$AJ$114,MATCH($D119,$AD$19:$AD$114,0),6)),INDEX($AD$19:$AJ$114,MATCH($D119,$AD$19:$AD$114,0),5)),INDEX($AD$19:$AJ$114,MATCH($D119,$AD$19:$AD$114,0),4)),INDEX($AD$19:$AJ$114,MATCH($D119,$AD$19:$AD$114,0),3)),INDEX($AD$19:$AJ$114,MATCH($D119,$AD$19:$AD$114,0),2)), "")</f>
        <v/>
      </c>
      <c r="M119" s="50" t="str">
        <f>IF($D$6="Vertical", "B9", "F6")</f>
        <v>F6</v>
      </c>
      <c r="N119" s="129"/>
    </row>
    <row r="120" spans="2:36" ht="24" customHeight="1">
      <c r="B120" s="84">
        <v>67</v>
      </c>
      <c r="C120" s="85"/>
      <c r="D120" s="37" t="str">
        <f>IF($D$6="Vertical", "C9", "F7")</f>
        <v>F7</v>
      </c>
      <c r="E120" s="74" t="str">
        <f t="shared" si="39"/>
        <v/>
      </c>
      <c r="F120" s="75"/>
      <c r="G120" s="76" t="str">
        <f t="shared" si="40"/>
        <v/>
      </c>
      <c r="H120" s="77"/>
      <c r="I120" s="42"/>
      <c r="J120" s="63"/>
      <c r="K120" s="9" t="str">
        <f t="shared" si="41"/>
        <v>premix</v>
      </c>
      <c r="L120" s="48" t="str">
        <f t="shared" si="42"/>
        <v/>
      </c>
      <c r="M120" s="50" t="str">
        <f>IF($D$6="Vertical", "C9", "F7")</f>
        <v>F7</v>
      </c>
      <c r="N120" s="129"/>
    </row>
    <row r="121" spans="2:36" ht="24" customHeight="1">
      <c r="B121" s="84">
        <v>68</v>
      </c>
      <c r="C121" s="85"/>
      <c r="D121" s="37" t="str">
        <f>IF($D$6="Vertical", "D9", "F8")</f>
        <v>F8</v>
      </c>
      <c r="E121" s="74" t="str">
        <f t="shared" si="39"/>
        <v/>
      </c>
      <c r="F121" s="75"/>
      <c r="G121" s="76" t="str">
        <f t="shared" si="40"/>
        <v/>
      </c>
      <c r="H121" s="77"/>
      <c r="I121" s="42"/>
      <c r="J121" s="63"/>
      <c r="K121" s="9" t="str">
        <f t="shared" si="41"/>
        <v>premix</v>
      </c>
      <c r="L121" s="48" t="str">
        <f t="shared" si="42"/>
        <v/>
      </c>
      <c r="M121" s="50" t="str">
        <f>IF($D$6="Vertical", "D9", "F8")</f>
        <v>F8</v>
      </c>
      <c r="N121" s="129"/>
    </row>
    <row r="122" spans="2:36" ht="24" customHeight="1">
      <c r="B122" s="84">
        <v>69</v>
      </c>
      <c r="C122" s="85"/>
      <c r="D122" s="37" t="str">
        <f>IF($D$6="Vertical", "E9", "F9")</f>
        <v>F9</v>
      </c>
      <c r="E122" s="74" t="str">
        <f t="shared" si="39"/>
        <v/>
      </c>
      <c r="F122" s="75"/>
      <c r="G122" s="76" t="str">
        <f t="shared" si="40"/>
        <v/>
      </c>
      <c r="H122" s="77"/>
      <c r="I122" s="42"/>
      <c r="J122" s="63"/>
      <c r="K122" s="9" t="str">
        <f t="shared" si="41"/>
        <v>premix</v>
      </c>
      <c r="L122" s="48" t="str">
        <f t="shared" si="42"/>
        <v/>
      </c>
      <c r="M122" s="50" t="str">
        <f>IF($D$6="Vertical", "E9", "F9")</f>
        <v>F9</v>
      </c>
      <c r="N122" s="129"/>
    </row>
    <row r="123" spans="2:36" ht="24" customHeight="1">
      <c r="B123" s="84">
        <v>70</v>
      </c>
      <c r="C123" s="85"/>
      <c r="D123" s="37" t="str">
        <f>IF($D$6="Vertical", "F9", "F10")</f>
        <v>F10</v>
      </c>
      <c r="E123" s="74" t="str">
        <f t="shared" si="39"/>
        <v/>
      </c>
      <c r="F123" s="75"/>
      <c r="G123" s="76" t="str">
        <f t="shared" si="40"/>
        <v/>
      </c>
      <c r="H123" s="77"/>
      <c r="I123" s="42"/>
      <c r="J123" s="63"/>
      <c r="K123" s="9" t="str">
        <f t="shared" si="41"/>
        <v>premix</v>
      </c>
      <c r="L123" s="48" t="str">
        <f t="shared" si="42"/>
        <v/>
      </c>
      <c r="M123" s="50" t="str">
        <f>IF($D$6="Vertical", "F9", "F10")</f>
        <v>F10</v>
      </c>
      <c r="N123" s="129"/>
    </row>
    <row r="124" spans="2:36" ht="24" customHeight="1">
      <c r="B124" s="84">
        <v>71</v>
      </c>
      <c r="C124" s="85"/>
      <c r="D124" s="37" t="str">
        <f>IF($D$6="Vertical", "G9", "F11")</f>
        <v>F11</v>
      </c>
      <c r="E124" s="74" t="str">
        <f t="shared" si="39"/>
        <v/>
      </c>
      <c r="F124" s="75"/>
      <c r="G124" s="76" t="str">
        <f t="shared" si="40"/>
        <v/>
      </c>
      <c r="H124" s="77"/>
      <c r="I124" s="42"/>
      <c r="J124" s="63"/>
      <c r="K124" s="9" t="str">
        <f t="shared" si="41"/>
        <v>premix</v>
      </c>
      <c r="L124" s="48" t="str">
        <f t="shared" si="42"/>
        <v/>
      </c>
      <c r="M124" s="50" t="str">
        <f>IF($D$6="Vertical", "G9", "F11")</f>
        <v>F11</v>
      </c>
      <c r="N124" s="129"/>
    </row>
    <row r="125" spans="2:36" ht="24" customHeight="1">
      <c r="B125" s="84">
        <v>72</v>
      </c>
      <c r="C125" s="85"/>
      <c r="D125" s="37" t="str">
        <f>IF($D$6="Vertical", "H9", "F12")</f>
        <v>F12</v>
      </c>
      <c r="E125" s="74" t="str">
        <f t="shared" si="39"/>
        <v/>
      </c>
      <c r="F125" s="75"/>
      <c r="G125" s="76" t="str">
        <f t="shared" si="40"/>
        <v/>
      </c>
      <c r="H125" s="77"/>
      <c r="I125" s="42"/>
      <c r="J125" s="63"/>
      <c r="K125" s="9" t="str">
        <f t="shared" si="41"/>
        <v>premix</v>
      </c>
      <c r="L125" s="48" t="str">
        <f t="shared" si="42"/>
        <v/>
      </c>
      <c r="M125" s="50" t="str">
        <f>IF($D$6="Vertical", "H9", "F12")</f>
        <v>F12</v>
      </c>
      <c r="N125" s="129"/>
    </row>
    <row r="126" spans="2:36" ht="24" customHeight="1">
      <c r="B126" s="84">
        <v>73</v>
      </c>
      <c r="C126" s="85"/>
      <c r="D126" s="37" t="str">
        <f>IF($D$6="Vertical", "A10", "G1")</f>
        <v>G1</v>
      </c>
      <c r="E126" s="74" t="str">
        <f t="shared" si="39"/>
        <v/>
      </c>
      <c r="F126" s="75"/>
      <c r="G126" s="76" t="str">
        <f t="shared" si="40"/>
        <v/>
      </c>
      <c r="H126" s="77"/>
      <c r="I126" s="42"/>
      <c r="J126" s="63"/>
      <c r="K126" s="9" t="str">
        <f t="shared" si="41"/>
        <v>premix</v>
      </c>
      <c r="L126" s="48" t="str">
        <f t="shared" si="42"/>
        <v/>
      </c>
      <c r="M126" s="50" t="str">
        <f>IF($D$6="Vertical", "A10", "G1")</f>
        <v>G1</v>
      </c>
      <c r="N126" s="129"/>
    </row>
    <row r="127" spans="2:36" ht="24" customHeight="1">
      <c r="B127" s="84">
        <v>74</v>
      </c>
      <c r="C127" s="85"/>
      <c r="D127" s="37" t="str">
        <f>IF($D$6="Vertical", "B10", "G2")</f>
        <v>G2</v>
      </c>
      <c r="E127" s="74" t="str">
        <f t="shared" si="39"/>
        <v/>
      </c>
      <c r="F127" s="75"/>
      <c r="G127" s="76" t="str">
        <f t="shared" si="40"/>
        <v/>
      </c>
      <c r="H127" s="77"/>
      <c r="I127" s="42"/>
      <c r="J127" s="63"/>
      <c r="K127" s="9" t="str">
        <f t="shared" si="41"/>
        <v>premix</v>
      </c>
      <c r="L127" s="48" t="str">
        <f t="shared" si="42"/>
        <v/>
      </c>
      <c r="M127" s="50" t="str">
        <f>IF($D$6="Vertical", "B10", "G2")</f>
        <v>G2</v>
      </c>
      <c r="N127" s="129"/>
    </row>
    <row r="128" spans="2:36" ht="24" customHeight="1">
      <c r="B128" s="84">
        <v>75</v>
      </c>
      <c r="C128" s="85"/>
      <c r="D128" s="37" t="str">
        <f>IF($D$6="Vertical", "C10", "G3")</f>
        <v>G3</v>
      </c>
      <c r="E128" s="74" t="str">
        <f t="shared" si="39"/>
        <v/>
      </c>
      <c r="F128" s="75"/>
      <c r="G128" s="76" t="str">
        <f t="shared" si="40"/>
        <v/>
      </c>
      <c r="H128" s="77"/>
      <c r="I128" s="42"/>
      <c r="J128" s="63"/>
      <c r="K128" s="9" t="str">
        <f t="shared" si="41"/>
        <v>premix</v>
      </c>
      <c r="L128" s="48" t="str">
        <f t="shared" si="42"/>
        <v/>
      </c>
      <c r="M128" s="50" t="str">
        <f>IF($D$6="Vertical", "C10", "G3")</f>
        <v>G3</v>
      </c>
      <c r="N128" s="129"/>
    </row>
    <row r="129" spans="2:14" ht="24" customHeight="1">
      <c r="B129" s="84">
        <v>76</v>
      </c>
      <c r="C129" s="85"/>
      <c r="D129" s="37" t="str">
        <f>IF($D$6="Vertical", "D10", "G4")</f>
        <v>G4</v>
      </c>
      <c r="E129" s="74" t="str">
        <f t="shared" si="39"/>
        <v/>
      </c>
      <c r="F129" s="75"/>
      <c r="G129" s="76" t="str">
        <f t="shared" si="40"/>
        <v/>
      </c>
      <c r="H129" s="77"/>
      <c r="I129" s="42"/>
      <c r="J129" s="63"/>
      <c r="K129" s="9" t="str">
        <f t="shared" si="41"/>
        <v>premix</v>
      </c>
      <c r="L129" s="48" t="str">
        <f t="shared" si="42"/>
        <v/>
      </c>
      <c r="M129" s="50" t="str">
        <f>IF($D$6="Vertical", "D10", "G4")</f>
        <v>G4</v>
      </c>
      <c r="N129" s="129"/>
    </row>
    <row r="130" spans="2:14" ht="24" customHeight="1">
      <c r="B130" s="84">
        <v>77</v>
      </c>
      <c r="C130" s="85"/>
      <c r="D130" s="37" t="str">
        <f>IF($D$6="Vertical", "E10", "G5")</f>
        <v>G5</v>
      </c>
      <c r="E130" s="74" t="str">
        <f t="shared" si="39"/>
        <v/>
      </c>
      <c r="F130" s="75"/>
      <c r="G130" s="76" t="str">
        <f t="shared" si="40"/>
        <v/>
      </c>
      <c r="H130" s="77"/>
      <c r="I130" s="42"/>
      <c r="J130" s="63"/>
      <c r="K130" s="9" t="str">
        <f t="shared" si="41"/>
        <v>premix</v>
      </c>
      <c r="L130" s="48" t="str">
        <f t="shared" si="42"/>
        <v/>
      </c>
      <c r="M130" s="50" t="str">
        <f>IF($D$6="Vertical", "E10", "G5")</f>
        <v>G5</v>
      </c>
      <c r="N130" s="129"/>
    </row>
    <row r="131" spans="2:14" ht="24" customHeight="1">
      <c r="B131" s="84">
        <v>78</v>
      </c>
      <c r="C131" s="85"/>
      <c r="D131" s="37" t="str">
        <f>IF($D$6="Vertical", "F10", "G6")</f>
        <v>G6</v>
      </c>
      <c r="E131" s="74" t="str">
        <f t="shared" si="39"/>
        <v/>
      </c>
      <c r="F131" s="75"/>
      <c r="G131" s="76" t="str">
        <f t="shared" si="40"/>
        <v/>
      </c>
      <c r="H131" s="77"/>
      <c r="I131" s="42"/>
      <c r="J131" s="63"/>
      <c r="K131" s="9" t="str">
        <f t="shared" si="41"/>
        <v>premix</v>
      </c>
      <c r="L131" s="48" t="str">
        <f t="shared" si="42"/>
        <v/>
      </c>
      <c r="M131" s="50" t="str">
        <f>IF($D$6="Vertical", "F10", "G6")</f>
        <v>G6</v>
      </c>
      <c r="N131" s="129"/>
    </row>
    <row r="132" spans="2:14" ht="24" customHeight="1">
      <c r="B132" s="84">
        <v>79</v>
      </c>
      <c r="C132" s="85"/>
      <c r="D132" s="37" t="str">
        <f>IF($D$6="Vertical", "G10", "G7")</f>
        <v>G7</v>
      </c>
      <c r="E132" s="74" t="str">
        <f t="shared" si="39"/>
        <v/>
      </c>
      <c r="F132" s="75"/>
      <c r="G132" s="76" t="str">
        <f t="shared" si="40"/>
        <v/>
      </c>
      <c r="H132" s="77"/>
      <c r="I132" s="42"/>
      <c r="J132" s="63"/>
      <c r="K132" s="9" t="str">
        <f t="shared" si="41"/>
        <v>premix</v>
      </c>
      <c r="L132" s="48" t="str">
        <f t="shared" si="42"/>
        <v/>
      </c>
      <c r="M132" s="50" t="str">
        <f>IF($D$6="Vertical", "G10", "G7")</f>
        <v>G7</v>
      </c>
      <c r="N132" s="129"/>
    </row>
    <row r="133" spans="2:14" ht="24" customHeight="1">
      <c r="B133" s="84">
        <v>80</v>
      </c>
      <c r="C133" s="85"/>
      <c r="D133" s="37" t="str">
        <f>IF($D$6="Vertical", "H10", "G8")</f>
        <v>G8</v>
      </c>
      <c r="E133" s="74" t="str">
        <f t="shared" si="39"/>
        <v/>
      </c>
      <c r="F133" s="75"/>
      <c r="G133" s="76" t="str">
        <f t="shared" si="40"/>
        <v/>
      </c>
      <c r="H133" s="77"/>
      <c r="I133" s="42"/>
      <c r="J133" s="63"/>
      <c r="K133" s="9" t="str">
        <f t="shared" si="41"/>
        <v>premix</v>
      </c>
      <c r="L133" s="48" t="str">
        <f t="shared" si="42"/>
        <v/>
      </c>
      <c r="M133" s="50" t="str">
        <f>IF($D$6="Vertical", "H10", "G8")</f>
        <v>G8</v>
      </c>
      <c r="N133" s="129"/>
    </row>
    <row r="134" spans="2:14" ht="24" customHeight="1">
      <c r="B134" s="84">
        <v>81</v>
      </c>
      <c r="C134" s="85"/>
      <c r="D134" s="37" t="str">
        <f>IF($D$6="Vertical", "A11", "G9")</f>
        <v>G9</v>
      </c>
      <c r="E134" s="74" t="str">
        <f t="shared" si="39"/>
        <v/>
      </c>
      <c r="F134" s="75"/>
      <c r="G134" s="76" t="str">
        <f t="shared" si="40"/>
        <v/>
      </c>
      <c r="H134" s="77"/>
      <c r="I134" s="42"/>
      <c r="J134" s="63"/>
      <c r="K134" s="9" t="str">
        <f t="shared" si="41"/>
        <v>premix</v>
      </c>
      <c r="L134" s="48" t="str">
        <f t="shared" si="42"/>
        <v/>
      </c>
      <c r="M134" s="50" t="str">
        <f>IF($D$6="Vertical", "A11", "G9")</f>
        <v>G9</v>
      </c>
      <c r="N134" s="129"/>
    </row>
    <row r="135" spans="2:14" ht="24" customHeight="1">
      <c r="B135" s="84">
        <v>82</v>
      </c>
      <c r="C135" s="85"/>
      <c r="D135" s="37" t="str">
        <f>IF($D$6="Vertical", "B11", "G10")</f>
        <v>G10</v>
      </c>
      <c r="E135" s="74" t="str">
        <f t="shared" si="39"/>
        <v/>
      </c>
      <c r="F135" s="75"/>
      <c r="G135" s="76" t="str">
        <f t="shared" si="40"/>
        <v/>
      </c>
      <c r="H135" s="77"/>
      <c r="I135" s="42"/>
      <c r="J135" s="63"/>
      <c r="K135" s="9" t="str">
        <f t="shared" si="41"/>
        <v>premix</v>
      </c>
      <c r="L135" s="48" t="str">
        <f t="shared" si="42"/>
        <v/>
      </c>
      <c r="M135" s="50" t="str">
        <f>IF($D$6="Vertical", "B11", "G10")</f>
        <v>G10</v>
      </c>
      <c r="N135" s="129"/>
    </row>
    <row r="136" spans="2:14" ht="24" customHeight="1">
      <c r="B136" s="84">
        <v>83</v>
      </c>
      <c r="C136" s="85"/>
      <c r="D136" s="37" t="str">
        <f>IF($D$6="Vertical", "C11", "G11")</f>
        <v>G11</v>
      </c>
      <c r="E136" s="74" t="str">
        <f t="shared" si="39"/>
        <v/>
      </c>
      <c r="F136" s="75"/>
      <c r="G136" s="76" t="str">
        <f t="shared" si="40"/>
        <v/>
      </c>
      <c r="H136" s="77"/>
      <c r="I136" s="42"/>
      <c r="J136" s="63"/>
      <c r="K136" s="9" t="str">
        <f t="shared" si="41"/>
        <v>premix</v>
      </c>
      <c r="L136" s="48" t="str">
        <f t="shared" si="42"/>
        <v/>
      </c>
      <c r="M136" s="50" t="str">
        <f>IF($D$6="Vertical", "C11", "G11")</f>
        <v>G11</v>
      </c>
      <c r="N136" s="129"/>
    </row>
    <row r="137" spans="2:14" ht="24" customHeight="1">
      <c r="B137" s="84">
        <v>84</v>
      </c>
      <c r="C137" s="85"/>
      <c r="D137" s="37" t="str">
        <f>IF($D$6="Vertical", "D11", "G12")</f>
        <v>G12</v>
      </c>
      <c r="E137" s="74" t="str">
        <f t="shared" si="39"/>
        <v/>
      </c>
      <c r="F137" s="75"/>
      <c r="G137" s="76" t="str">
        <f t="shared" si="40"/>
        <v/>
      </c>
      <c r="H137" s="77"/>
      <c r="I137" s="42"/>
      <c r="J137" s="63"/>
      <c r="K137" s="9" t="str">
        <f t="shared" si="41"/>
        <v>premix</v>
      </c>
      <c r="L137" s="48" t="str">
        <f t="shared" si="42"/>
        <v/>
      </c>
      <c r="M137" s="50" t="str">
        <f>IF($D$6="Vertical", "D11", "G12")</f>
        <v>G12</v>
      </c>
      <c r="N137" s="129"/>
    </row>
    <row r="138" spans="2:14" ht="24" customHeight="1">
      <c r="B138" s="84">
        <v>85</v>
      </c>
      <c r="C138" s="85"/>
      <c r="D138" s="37" t="str">
        <f>IF($D$6="Vertical", "E11", "H1")</f>
        <v>H1</v>
      </c>
      <c r="E138" s="74" t="str">
        <f t="shared" si="39"/>
        <v/>
      </c>
      <c r="F138" s="75"/>
      <c r="G138" s="76" t="str">
        <f t="shared" si="40"/>
        <v/>
      </c>
      <c r="H138" s="77"/>
      <c r="I138" s="42"/>
      <c r="J138" s="63"/>
      <c r="K138" s="9" t="str">
        <f t="shared" si="41"/>
        <v>premix</v>
      </c>
      <c r="L138" s="48" t="str">
        <f t="shared" si="42"/>
        <v/>
      </c>
      <c r="M138" s="50" t="str">
        <f>IF($D$6="Vertical", "E11", "H1")</f>
        <v>H1</v>
      </c>
      <c r="N138" s="129"/>
    </row>
    <row r="139" spans="2:14" ht="24" customHeight="1">
      <c r="B139" s="84">
        <v>86</v>
      </c>
      <c r="C139" s="85"/>
      <c r="D139" s="37" t="str">
        <f>IF($D$6="Vertical", "F11", "H2")</f>
        <v>H2</v>
      </c>
      <c r="E139" s="74" t="str">
        <f t="shared" si="39"/>
        <v/>
      </c>
      <c r="F139" s="75"/>
      <c r="G139" s="76" t="str">
        <f t="shared" si="40"/>
        <v/>
      </c>
      <c r="H139" s="77"/>
      <c r="I139" s="42"/>
      <c r="J139" s="63"/>
      <c r="K139" s="9" t="str">
        <f t="shared" si="41"/>
        <v>premix</v>
      </c>
      <c r="L139" s="48" t="str">
        <f t="shared" si="42"/>
        <v/>
      </c>
      <c r="M139" s="50" t="str">
        <f>IF($D$6="Vertical", "F11", "H2")</f>
        <v>H2</v>
      </c>
      <c r="N139" s="129"/>
    </row>
    <row r="140" spans="2:14" ht="24" customHeight="1">
      <c r="B140" s="84">
        <v>87</v>
      </c>
      <c r="C140" s="85"/>
      <c r="D140" s="37" t="str">
        <f>IF($D$6="Vertical", "G11", "H3")</f>
        <v>H3</v>
      </c>
      <c r="E140" s="74" t="str">
        <f t="shared" si="39"/>
        <v/>
      </c>
      <c r="F140" s="75"/>
      <c r="G140" s="76" t="str">
        <f t="shared" si="40"/>
        <v/>
      </c>
      <c r="H140" s="77"/>
      <c r="I140" s="42"/>
      <c r="J140" s="63"/>
      <c r="K140" s="9" t="str">
        <f t="shared" si="41"/>
        <v>premix</v>
      </c>
      <c r="L140" s="48" t="str">
        <f t="shared" si="42"/>
        <v/>
      </c>
      <c r="M140" s="50" t="str">
        <f>IF($D$6="Vertical", "G11", "H3")</f>
        <v>H3</v>
      </c>
      <c r="N140" s="129"/>
    </row>
    <row r="141" spans="2:14" ht="24" customHeight="1">
      <c r="B141" s="84">
        <v>88</v>
      </c>
      <c r="C141" s="85"/>
      <c r="D141" s="37" t="str">
        <f>IF($D$6="Vertical", "H11", "H4")</f>
        <v>H4</v>
      </c>
      <c r="E141" s="74" t="str">
        <f t="shared" si="39"/>
        <v/>
      </c>
      <c r="F141" s="75"/>
      <c r="G141" s="76" t="str">
        <f t="shared" si="40"/>
        <v/>
      </c>
      <c r="H141" s="77"/>
      <c r="I141" s="42"/>
      <c r="J141" s="63"/>
      <c r="K141" s="9" t="str">
        <f t="shared" si="41"/>
        <v>premix</v>
      </c>
      <c r="L141" s="48" t="str">
        <f t="shared" si="42"/>
        <v/>
      </c>
      <c r="M141" s="50" t="str">
        <f>IF($D$6="Vertical", "H11", "H4")</f>
        <v>H4</v>
      </c>
      <c r="N141" s="129"/>
    </row>
    <row r="142" spans="2:14" ht="24" customHeight="1">
      <c r="B142" s="84">
        <v>89</v>
      </c>
      <c r="C142" s="85"/>
      <c r="D142" s="37" t="str">
        <f>IF($D$6="Vertical", "A12", "H5")</f>
        <v>H5</v>
      </c>
      <c r="E142" s="74" t="str">
        <f t="shared" si="39"/>
        <v/>
      </c>
      <c r="F142" s="75"/>
      <c r="G142" s="76" t="str">
        <f t="shared" si="40"/>
        <v/>
      </c>
      <c r="H142" s="77"/>
      <c r="I142" s="42"/>
      <c r="J142" s="63"/>
      <c r="K142" s="9" t="str">
        <f t="shared" si="41"/>
        <v>premix</v>
      </c>
      <c r="L142" s="48" t="str">
        <f t="shared" si="42"/>
        <v/>
      </c>
      <c r="M142" s="50" t="str">
        <f>IF($D$6="Vertical", "A12", "H5")</f>
        <v>H5</v>
      </c>
      <c r="N142" s="129"/>
    </row>
    <row r="143" spans="2:14" ht="24" customHeight="1">
      <c r="B143" s="84">
        <v>90</v>
      </c>
      <c r="C143" s="85"/>
      <c r="D143" s="37" t="str">
        <f>IF($D$6="Vertical", "B12", "H6")</f>
        <v>H6</v>
      </c>
      <c r="E143" s="74" t="str">
        <f t="shared" si="39"/>
        <v/>
      </c>
      <c r="F143" s="75"/>
      <c r="G143" s="76" t="str">
        <f t="shared" si="40"/>
        <v/>
      </c>
      <c r="H143" s="77"/>
      <c r="I143" s="42"/>
      <c r="J143" s="63"/>
      <c r="K143" s="9" t="str">
        <f t="shared" si="41"/>
        <v>premix</v>
      </c>
      <c r="L143" s="48" t="str">
        <f t="shared" si="42"/>
        <v/>
      </c>
      <c r="M143" s="50" t="str">
        <f>IF($D$6="Vertical", "B12", "H6")</f>
        <v>H6</v>
      </c>
      <c r="N143" s="129"/>
    </row>
    <row r="144" spans="2:14" ht="24" customHeight="1">
      <c r="B144" s="84">
        <v>91</v>
      </c>
      <c r="C144" s="85"/>
      <c r="D144" s="37" t="str">
        <f>IF($D$6="Vertical", "C12", "H7")</f>
        <v>H7</v>
      </c>
      <c r="E144" s="74" t="str">
        <f t="shared" si="39"/>
        <v/>
      </c>
      <c r="F144" s="75"/>
      <c r="G144" s="76" t="str">
        <f t="shared" si="40"/>
        <v/>
      </c>
      <c r="H144" s="77"/>
      <c r="I144" s="42"/>
      <c r="J144" s="63"/>
      <c r="K144" s="9" t="str">
        <f t="shared" si="41"/>
        <v>premix</v>
      </c>
      <c r="L144" s="48" t="str">
        <f t="shared" si="42"/>
        <v/>
      </c>
      <c r="M144" s="50" t="str">
        <f>IF($D$6="Vertical", "C12", "H7")</f>
        <v>H7</v>
      </c>
      <c r="N144" s="129"/>
    </row>
    <row r="145" spans="2:14" ht="24" customHeight="1">
      <c r="B145" s="84">
        <v>92</v>
      </c>
      <c r="C145" s="85"/>
      <c r="D145" s="37" t="str">
        <f>IF($D$6="Vertical", "D12", "H8")</f>
        <v>H8</v>
      </c>
      <c r="E145" s="74" t="str">
        <f t="shared" si="39"/>
        <v/>
      </c>
      <c r="F145" s="75"/>
      <c r="G145" s="76" t="str">
        <f t="shared" si="40"/>
        <v/>
      </c>
      <c r="H145" s="77"/>
      <c r="I145" s="42"/>
      <c r="J145" s="63"/>
      <c r="K145" s="9" t="str">
        <f t="shared" si="41"/>
        <v>premix</v>
      </c>
      <c r="L145" s="48" t="str">
        <f t="shared" si="42"/>
        <v/>
      </c>
      <c r="M145" s="50" t="str">
        <f>IF($D$6="Vertical", "D12", "H8")</f>
        <v>H8</v>
      </c>
      <c r="N145" s="129"/>
    </row>
    <row r="146" spans="2:14" ht="24" customHeight="1">
      <c r="B146" s="84">
        <v>93</v>
      </c>
      <c r="C146" s="85"/>
      <c r="D146" s="37" t="str">
        <f>IF($D$6="Vertical", "E12", "H9")</f>
        <v>H9</v>
      </c>
      <c r="E146" s="74" t="str">
        <f t="shared" si="39"/>
        <v/>
      </c>
      <c r="F146" s="75"/>
      <c r="G146" s="76" t="str">
        <f t="shared" si="40"/>
        <v/>
      </c>
      <c r="H146" s="77"/>
      <c r="I146" s="42"/>
      <c r="J146" s="63"/>
      <c r="K146" s="9" t="str">
        <f t="shared" si="41"/>
        <v>premix</v>
      </c>
      <c r="L146" s="48" t="str">
        <f t="shared" si="42"/>
        <v/>
      </c>
      <c r="M146" s="50" t="str">
        <f>IF($D$6="Vertical", "E12", "H9")</f>
        <v>H9</v>
      </c>
      <c r="N146" s="129"/>
    </row>
    <row r="147" spans="2:14" ht="24" customHeight="1">
      <c r="B147" s="84">
        <v>94</v>
      </c>
      <c r="C147" s="85"/>
      <c r="D147" s="37" t="str">
        <f>IF($D$6="Vertical", "F12", "H10")</f>
        <v>H10</v>
      </c>
      <c r="E147" s="74" t="str">
        <f t="shared" si="39"/>
        <v/>
      </c>
      <c r="F147" s="75"/>
      <c r="G147" s="76" t="str">
        <f t="shared" si="40"/>
        <v/>
      </c>
      <c r="H147" s="77"/>
      <c r="I147" s="42"/>
      <c r="J147" s="63"/>
      <c r="K147" s="9" t="str">
        <f t="shared" si="41"/>
        <v>premix</v>
      </c>
      <c r="L147" s="48" t="str">
        <f t="shared" si="42"/>
        <v/>
      </c>
      <c r="M147" s="50" t="str">
        <f>IF($D$6="Vertical", "F12", "H10")</f>
        <v>H10</v>
      </c>
      <c r="N147" s="129"/>
    </row>
    <row r="148" spans="2:14" ht="24" customHeight="1">
      <c r="B148" s="84">
        <v>95</v>
      </c>
      <c r="C148" s="85"/>
      <c r="D148" s="37" t="str">
        <f>IF($D$6="Vertical", "G12", "H11")</f>
        <v>H11</v>
      </c>
      <c r="E148" s="74" t="str">
        <f t="shared" si="39"/>
        <v/>
      </c>
      <c r="F148" s="75"/>
      <c r="G148" s="76" t="str">
        <f t="shared" si="40"/>
        <v/>
      </c>
      <c r="H148" s="77"/>
      <c r="I148" s="42"/>
      <c r="J148" s="63"/>
      <c r="K148" s="9" t="str">
        <f t="shared" si="41"/>
        <v>premix</v>
      </c>
      <c r="L148" s="48" t="str">
        <f t="shared" si="42"/>
        <v/>
      </c>
      <c r="M148" s="50" t="str">
        <f>IF($D$6="Vertical", "G12", "H11")</f>
        <v>H11</v>
      </c>
      <c r="N148" s="129"/>
    </row>
    <row r="149" spans="2:14" ht="24" customHeight="1">
      <c r="B149" s="84">
        <v>96</v>
      </c>
      <c r="C149" s="85"/>
      <c r="D149" s="37" t="str">
        <f>IF($D$6="Vertical", "H12", "H12")</f>
        <v>H12</v>
      </c>
      <c r="E149" s="74" t="str">
        <f t="shared" si="39"/>
        <v/>
      </c>
      <c r="F149" s="75"/>
      <c r="G149" s="76" t="str">
        <f t="shared" si="40"/>
        <v/>
      </c>
      <c r="H149" s="77"/>
      <c r="I149" s="42"/>
      <c r="J149" s="63"/>
      <c r="K149" s="9" t="str">
        <f t="shared" si="41"/>
        <v>premix</v>
      </c>
      <c r="L149" s="48" t="str">
        <f t="shared" si="42"/>
        <v/>
      </c>
      <c r="M149" s="50" t="str">
        <f>IF($D$6="Vertical", "H12", "H12")</f>
        <v>H12</v>
      </c>
      <c r="N149" s="129"/>
    </row>
    <row r="150" spans="2:14">
      <c r="B150" s="27"/>
      <c r="C150" s="27"/>
    </row>
    <row r="151" spans="2:14">
      <c r="B151" s="27"/>
      <c r="C151" s="27"/>
    </row>
    <row r="152" spans="2:14">
      <c r="B152" s="27"/>
      <c r="C152" s="27"/>
    </row>
    <row r="153" spans="2:14" ht="28.5" customHeight="1">
      <c r="B153" s="86" t="s">
        <v>276</v>
      </c>
      <c r="C153" s="87"/>
      <c r="D153" s="87"/>
      <c r="E153" s="87"/>
      <c r="F153" s="87"/>
      <c r="G153" s="87"/>
      <c r="H153" s="87"/>
      <c r="I153" s="87"/>
      <c r="J153" s="87"/>
    </row>
    <row r="154" spans="2:14" ht="27" customHeight="1">
      <c r="B154" s="82" t="s">
        <v>61</v>
      </c>
      <c r="C154" s="82"/>
      <c r="D154" s="82" t="s">
        <v>62</v>
      </c>
      <c r="E154" s="82"/>
      <c r="F154" s="36" t="s">
        <v>63</v>
      </c>
      <c r="G154" s="82" t="s">
        <v>64</v>
      </c>
      <c r="H154" s="82"/>
      <c r="I154" s="82"/>
      <c r="J154" s="16" t="s">
        <v>50</v>
      </c>
    </row>
    <row r="155" spans="2:14" ht="24" customHeight="1" thickBot="1">
      <c r="B155" s="81" t="s">
        <v>255</v>
      </c>
      <c r="C155" s="81"/>
      <c r="D155" s="78" t="str">
        <f t="shared" ref="D155:D160" si="43">IF(D11 = "", IF(E11 = "", IF(F11 = "","", ""), ""), F11)</f>
        <v>premix</v>
      </c>
      <c r="E155" s="78"/>
      <c r="F155" s="39" t="str">
        <f t="shared" ref="F155:F160" si="44">IF(D11 = "", IF(E11 = "", IF(F11 = "","", ""), ""), G11)</f>
        <v>Universal</v>
      </c>
      <c r="G155" s="78">
        <f t="shared" ref="G155:G160" si="45">IF(D11 = "", IF(E11 = "", IF(F11 = "","", ""), ""), H11)</f>
        <v>0</v>
      </c>
      <c r="H155" s="78"/>
      <c r="I155" s="78"/>
      <c r="J155" s="11">
        <f t="shared" ref="J155:J160" si="46">IF(D11 = "", IF(E11 = "", IF(F11 = "","", ""), ""), K11)</f>
        <v>0</v>
      </c>
    </row>
    <row r="156" spans="2:14" ht="24" hidden="1" customHeight="1">
      <c r="B156" s="83" t="s">
        <v>9</v>
      </c>
      <c r="C156" s="83"/>
      <c r="D156" s="88" t="str">
        <f t="shared" si="43"/>
        <v/>
      </c>
      <c r="E156" s="88"/>
      <c r="F156" s="40" t="str">
        <f t="shared" si="44"/>
        <v/>
      </c>
      <c r="G156" s="88" t="str">
        <f t="shared" si="45"/>
        <v/>
      </c>
      <c r="H156" s="88"/>
      <c r="I156" s="88"/>
      <c r="J156" s="41" t="str">
        <f t="shared" si="46"/>
        <v/>
      </c>
    </row>
    <row r="157" spans="2:14" ht="24" hidden="1" customHeight="1">
      <c r="B157" s="80" t="s">
        <v>257</v>
      </c>
      <c r="C157" s="80"/>
      <c r="D157" s="79" t="str">
        <f t="shared" si="43"/>
        <v/>
      </c>
      <c r="E157" s="79"/>
      <c r="F157" s="38" t="str">
        <f t="shared" si="44"/>
        <v/>
      </c>
      <c r="G157" s="79" t="str">
        <f t="shared" si="45"/>
        <v/>
      </c>
      <c r="H157" s="79"/>
      <c r="I157" s="79"/>
      <c r="J157" s="10" t="str">
        <f t="shared" si="46"/>
        <v/>
      </c>
    </row>
    <row r="158" spans="2:14" ht="24" hidden="1" customHeight="1">
      <c r="B158" s="80" t="s">
        <v>258</v>
      </c>
      <c r="C158" s="80"/>
      <c r="D158" s="79" t="str">
        <f t="shared" si="43"/>
        <v/>
      </c>
      <c r="E158" s="79"/>
      <c r="F158" s="38" t="str">
        <f t="shared" si="44"/>
        <v/>
      </c>
      <c r="G158" s="79" t="str">
        <f t="shared" si="45"/>
        <v/>
      </c>
      <c r="H158" s="79"/>
      <c r="I158" s="79"/>
      <c r="J158" s="10" t="str">
        <f t="shared" si="46"/>
        <v/>
      </c>
    </row>
    <row r="159" spans="2:14" ht="24" hidden="1" customHeight="1">
      <c r="B159" s="80" t="s">
        <v>259</v>
      </c>
      <c r="C159" s="80"/>
      <c r="D159" s="79" t="str">
        <f t="shared" si="43"/>
        <v/>
      </c>
      <c r="E159" s="79"/>
      <c r="F159" s="38" t="str">
        <f t="shared" si="44"/>
        <v/>
      </c>
      <c r="G159" s="79" t="str">
        <f t="shared" si="45"/>
        <v/>
      </c>
      <c r="H159" s="79"/>
      <c r="I159" s="79"/>
      <c r="J159" s="10" t="str">
        <f t="shared" si="46"/>
        <v/>
      </c>
    </row>
    <row r="160" spans="2:14" ht="24" hidden="1" customHeight="1">
      <c r="B160" s="80" t="s">
        <v>260</v>
      </c>
      <c r="C160" s="80"/>
      <c r="D160" s="79" t="str">
        <f t="shared" si="43"/>
        <v/>
      </c>
      <c r="E160" s="79"/>
      <c r="F160" s="38" t="str">
        <f t="shared" si="44"/>
        <v/>
      </c>
      <c r="G160" s="79" t="str">
        <f t="shared" si="45"/>
        <v/>
      </c>
      <c r="H160" s="79"/>
      <c r="I160" s="79"/>
      <c r="J160" s="10" t="str">
        <f t="shared" si="46"/>
        <v/>
      </c>
    </row>
    <row r="161" spans="2:10" ht="24" hidden="1" customHeight="1">
      <c r="B161" s="80" t="s">
        <v>261</v>
      </c>
      <c r="C161" s="80"/>
      <c r="D161" s="79" t="str">
        <f t="shared" ref="D161:D166" si="47">IF(D33 = "", IF(E33 = "", IF(F33 = "","", ""), ""), F33)</f>
        <v/>
      </c>
      <c r="E161" s="79"/>
      <c r="F161" s="38" t="str">
        <f t="shared" ref="F161:F166" si="48">IF(D33 = "", IF(E33 = "", IF(F33 = "","", ""), ""), G33)</f>
        <v/>
      </c>
      <c r="G161" s="79" t="str">
        <f t="shared" ref="G161:G166" si="49">IF(D33 = "", IF(E33 = "", IF(F33 = "","", ""), ""), H33)</f>
        <v/>
      </c>
      <c r="H161" s="79"/>
      <c r="I161" s="79"/>
      <c r="J161" s="10" t="str">
        <f t="shared" ref="J161:J166" si="50">IF(D33 = "", IF(E33 = "", IF(F33 = "","", ""), ""), K33)</f>
        <v/>
      </c>
    </row>
    <row r="162" spans="2:10" ht="24" hidden="1" customHeight="1">
      <c r="B162" s="80" t="s">
        <v>262</v>
      </c>
      <c r="C162" s="80"/>
      <c r="D162" s="79" t="str">
        <f t="shared" si="47"/>
        <v/>
      </c>
      <c r="E162" s="79"/>
      <c r="F162" s="38" t="str">
        <f t="shared" si="48"/>
        <v/>
      </c>
      <c r="G162" s="79" t="str">
        <f t="shared" si="49"/>
        <v/>
      </c>
      <c r="H162" s="79"/>
      <c r="I162" s="79"/>
      <c r="J162" s="10" t="str">
        <f t="shared" si="50"/>
        <v/>
      </c>
    </row>
    <row r="163" spans="2:10" ht="24" hidden="1" customHeight="1">
      <c r="B163" s="80" t="s">
        <v>263</v>
      </c>
      <c r="C163" s="80"/>
      <c r="D163" s="79" t="str">
        <f t="shared" si="47"/>
        <v/>
      </c>
      <c r="E163" s="79"/>
      <c r="F163" s="38" t="str">
        <f t="shared" si="48"/>
        <v/>
      </c>
      <c r="G163" s="79" t="str">
        <f t="shared" si="49"/>
        <v/>
      </c>
      <c r="H163" s="79"/>
      <c r="I163" s="79"/>
      <c r="J163" s="10" t="str">
        <f t="shared" si="50"/>
        <v/>
      </c>
    </row>
    <row r="164" spans="2:10" ht="24" hidden="1" customHeight="1">
      <c r="B164" s="80" t="s">
        <v>264</v>
      </c>
      <c r="C164" s="80"/>
      <c r="D164" s="79" t="str">
        <f t="shared" si="47"/>
        <v/>
      </c>
      <c r="E164" s="79"/>
      <c r="F164" s="38" t="str">
        <f t="shared" si="48"/>
        <v/>
      </c>
      <c r="G164" s="79" t="str">
        <f t="shared" si="49"/>
        <v/>
      </c>
      <c r="H164" s="79"/>
      <c r="I164" s="79"/>
      <c r="J164" s="10" t="str">
        <f t="shared" si="50"/>
        <v/>
      </c>
    </row>
    <row r="165" spans="2:10" ht="24" hidden="1" customHeight="1">
      <c r="B165" s="80" t="s">
        <v>265</v>
      </c>
      <c r="C165" s="80"/>
      <c r="D165" s="79" t="str">
        <f t="shared" si="47"/>
        <v/>
      </c>
      <c r="E165" s="79"/>
      <c r="F165" s="38" t="str">
        <f t="shared" si="48"/>
        <v/>
      </c>
      <c r="G165" s="79" t="str">
        <f t="shared" si="49"/>
        <v/>
      </c>
      <c r="H165" s="79"/>
      <c r="I165" s="79"/>
      <c r="J165" s="10" t="str">
        <f t="shared" si="50"/>
        <v/>
      </c>
    </row>
    <row r="166" spans="2:10" ht="24" hidden="1" customHeight="1" thickBot="1">
      <c r="B166" s="81" t="s">
        <v>266</v>
      </c>
      <c r="C166" s="81"/>
      <c r="D166" s="78" t="str">
        <f t="shared" si="47"/>
        <v/>
      </c>
      <c r="E166" s="78"/>
      <c r="F166" s="39" t="str">
        <f t="shared" si="48"/>
        <v/>
      </c>
      <c r="G166" s="78" t="str">
        <f t="shared" si="49"/>
        <v/>
      </c>
      <c r="H166" s="78"/>
      <c r="I166" s="78"/>
      <c r="J166" s="11" t="str">
        <f t="shared" si="50"/>
        <v/>
      </c>
    </row>
  </sheetData>
  <sheetProtection password="EBC5" sheet="1" objects="1" scenarios="1"/>
  <dataConsolidate/>
  <mergeCells count="374">
    <mergeCell ref="B165:C165"/>
    <mergeCell ref="D165:E165"/>
    <mergeCell ref="G165:I165"/>
    <mergeCell ref="B166:C166"/>
    <mergeCell ref="D166:E166"/>
    <mergeCell ref="G166:I166"/>
    <mergeCell ref="B163:C163"/>
    <mergeCell ref="D163:E163"/>
    <mergeCell ref="G163:I163"/>
    <mergeCell ref="B164:C164"/>
    <mergeCell ref="D164:E164"/>
    <mergeCell ref="G164:I164"/>
    <mergeCell ref="B161:C161"/>
    <mergeCell ref="D161:E161"/>
    <mergeCell ref="G161:I161"/>
    <mergeCell ref="B162:C162"/>
    <mergeCell ref="D162:E162"/>
    <mergeCell ref="G162:I162"/>
    <mergeCell ref="B159:C159"/>
    <mergeCell ref="D159:E159"/>
    <mergeCell ref="G159:I159"/>
    <mergeCell ref="B160:C160"/>
    <mergeCell ref="D160:E160"/>
    <mergeCell ref="G160:I160"/>
    <mergeCell ref="B157:C157"/>
    <mergeCell ref="D157:E157"/>
    <mergeCell ref="G157:I157"/>
    <mergeCell ref="B158:C158"/>
    <mergeCell ref="D158:E158"/>
    <mergeCell ref="G158:I158"/>
    <mergeCell ref="B155:C155"/>
    <mergeCell ref="D155:E155"/>
    <mergeCell ref="G155:I155"/>
    <mergeCell ref="B156:C156"/>
    <mergeCell ref="D156:E156"/>
    <mergeCell ref="G156:I156"/>
    <mergeCell ref="B149:C149"/>
    <mergeCell ref="E149:F149"/>
    <mergeCell ref="G149:H149"/>
    <mergeCell ref="B153:J153"/>
    <mergeCell ref="B154:C154"/>
    <mergeCell ref="D154:E154"/>
    <mergeCell ref="G154:I154"/>
    <mergeCell ref="B147:C147"/>
    <mergeCell ref="E147:F147"/>
    <mergeCell ref="G147:H147"/>
    <mergeCell ref="B148:C148"/>
    <mergeCell ref="E148:F148"/>
    <mergeCell ref="G148:H148"/>
    <mergeCell ref="B145:C145"/>
    <mergeCell ref="E145:F145"/>
    <mergeCell ref="G145:H145"/>
    <mergeCell ref="B146:C146"/>
    <mergeCell ref="E146:F146"/>
    <mergeCell ref="G146:H146"/>
    <mergeCell ref="B143:C143"/>
    <mergeCell ref="E143:F143"/>
    <mergeCell ref="G143:H143"/>
    <mergeCell ref="B144:C144"/>
    <mergeCell ref="E144:F144"/>
    <mergeCell ref="G144:H144"/>
    <mergeCell ref="B141:C141"/>
    <mergeCell ref="E141:F141"/>
    <mergeCell ref="G141:H141"/>
    <mergeCell ref="B142:C142"/>
    <mergeCell ref="E142:F142"/>
    <mergeCell ref="G142:H142"/>
    <mergeCell ref="B139:C139"/>
    <mergeCell ref="E139:F139"/>
    <mergeCell ref="G139:H139"/>
    <mergeCell ref="B140:C140"/>
    <mergeCell ref="E140:F140"/>
    <mergeCell ref="G140:H140"/>
    <mergeCell ref="B137:C137"/>
    <mergeCell ref="E137:F137"/>
    <mergeCell ref="G137:H137"/>
    <mergeCell ref="B138:C138"/>
    <mergeCell ref="E138:F138"/>
    <mergeCell ref="G138:H138"/>
    <mergeCell ref="B135:C135"/>
    <mergeCell ref="E135:F135"/>
    <mergeCell ref="G135:H135"/>
    <mergeCell ref="B136:C136"/>
    <mergeCell ref="E136:F136"/>
    <mergeCell ref="G136:H136"/>
    <mergeCell ref="B133:C133"/>
    <mergeCell ref="E133:F133"/>
    <mergeCell ref="G133:H133"/>
    <mergeCell ref="B134:C134"/>
    <mergeCell ref="E134:F134"/>
    <mergeCell ref="G134:H134"/>
    <mergeCell ref="B131:C131"/>
    <mergeCell ref="E131:F131"/>
    <mergeCell ref="G131:H131"/>
    <mergeCell ref="B132:C132"/>
    <mergeCell ref="E132:F132"/>
    <mergeCell ref="G132:H132"/>
    <mergeCell ref="B129:C129"/>
    <mergeCell ref="E129:F129"/>
    <mergeCell ref="G129:H129"/>
    <mergeCell ref="B130:C130"/>
    <mergeCell ref="E130:F130"/>
    <mergeCell ref="G130:H130"/>
    <mergeCell ref="B127:C127"/>
    <mergeCell ref="E127:F127"/>
    <mergeCell ref="G127:H127"/>
    <mergeCell ref="B128:C128"/>
    <mergeCell ref="E128:F128"/>
    <mergeCell ref="G128:H128"/>
    <mergeCell ref="B125:C125"/>
    <mergeCell ref="E125:F125"/>
    <mergeCell ref="G125:H125"/>
    <mergeCell ref="B126:C126"/>
    <mergeCell ref="E126:F126"/>
    <mergeCell ref="G126:H126"/>
    <mergeCell ref="B123:C123"/>
    <mergeCell ref="E123:F123"/>
    <mergeCell ref="G123:H123"/>
    <mergeCell ref="B124:C124"/>
    <mergeCell ref="E124:F124"/>
    <mergeCell ref="G124:H124"/>
    <mergeCell ref="B121:C121"/>
    <mergeCell ref="E121:F121"/>
    <mergeCell ref="G121:H121"/>
    <mergeCell ref="B122:C122"/>
    <mergeCell ref="E122:F122"/>
    <mergeCell ref="G122:H122"/>
    <mergeCell ref="B119:C119"/>
    <mergeCell ref="E119:F119"/>
    <mergeCell ref="G119:H119"/>
    <mergeCell ref="B120:C120"/>
    <mergeCell ref="E120:F120"/>
    <mergeCell ref="G120:H120"/>
    <mergeCell ref="B117:C117"/>
    <mergeCell ref="E117:F117"/>
    <mergeCell ref="G117:H117"/>
    <mergeCell ref="B118:C118"/>
    <mergeCell ref="E118:F118"/>
    <mergeCell ref="G118:H118"/>
    <mergeCell ref="B115:C115"/>
    <mergeCell ref="E115:F115"/>
    <mergeCell ref="G115:H115"/>
    <mergeCell ref="B116:C116"/>
    <mergeCell ref="E116:F116"/>
    <mergeCell ref="G116:H116"/>
    <mergeCell ref="B113:C113"/>
    <mergeCell ref="E113:F113"/>
    <mergeCell ref="G113:H113"/>
    <mergeCell ref="B114:C114"/>
    <mergeCell ref="E114:F114"/>
    <mergeCell ref="G114:H114"/>
    <mergeCell ref="B111:C111"/>
    <mergeCell ref="E111:F111"/>
    <mergeCell ref="G111:H111"/>
    <mergeCell ref="B112:C112"/>
    <mergeCell ref="E112:F112"/>
    <mergeCell ref="G112:H112"/>
    <mergeCell ref="B109:C109"/>
    <mergeCell ref="E109:F109"/>
    <mergeCell ref="G109:H109"/>
    <mergeCell ref="B110:C110"/>
    <mergeCell ref="E110:F110"/>
    <mergeCell ref="G110:H110"/>
    <mergeCell ref="B107:C107"/>
    <mergeCell ref="E107:F107"/>
    <mergeCell ref="G107:H107"/>
    <mergeCell ref="B108:C108"/>
    <mergeCell ref="E108:F108"/>
    <mergeCell ref="G108:H108"/>
    <mergeCell ref="B105:C105"/>
    <mergeCell ref="E105:F105"/>
    <mergeCell ref="G105:H105"/>
    <mergeCell ref="B106:C106"/>
    <mergeCell ref="E106:F106"/>
    <mergeCell ref="G106:H106"/>
    <mergeCell ref="B103:C103"/>
    <mergeCell ref="E103:F103"/>
    <mergeCell ref="G103:H103"/>
    <mergeCell ref="B104:C104"/>
    <mergeCell ref="E104:F104"/>
    <mergeCell ref="G104:H104"/>
    <mergeCell ref="B101:C101"/>
    <mergeCell ref="E101:F101"/>
    <mergeCell ref="G101:H101"/>
    <mergeCell ref="B102:C102"/>
    <mergeCell ref="E102:F102"/>
    <mergeCell ref="G102:H102"/>
    <mergeCell ref="B99:C99"/>
    <mergeCell ref="E99:F99"/>
    <mergeCell ref="G99:H99"/>
    <mergeCell ref="B100:C100"/>
    <mergeCell ref="E100:F100"/>
    <mergeCell ref="G100:H100"/>
    <mergeCell ref="B97:C97"/>
    <mergeCell ref="E97:F97"/>
    <mergeCell ref="G97:H97"/>
    <mergeCell ref="B98:C98"/>
    <mergeCell ref="E98:F98"/>
    <mergeCell ref="G98:H98"/>
    <mergeCell ref="B95:C95"/>
    <mergeCell ref="E95:F95"/>
    <mergeCell ref="G95:H95"/>
    <mergeCell ref="B96:C96"/>
    <mergeCell ref="E96:F96"/>
    <mergeCell ref="G96:H96"/>
    <mergeCell ref="B93:C93"/>
    <mergeCell ref="E93:F93"/>
    <mergeCell ref="G93:H93"/>
    <mergeCell ref="B94:C94"/>
    <mergeCell ref="E94:F94"/>
    <mergeCell ref="G94:H94"/>
    <mergeCell ref="B91:C91"/>
    <mergeCell ref="E91:F91"/>
    <mergeCell ref="G91:H91"/>
    <mergeCell ref="B92:C92"/>
    <mergeCell ref="E92:F92"/>
    <mergeCell ref="G92:H92"/>
    <mergeCell ref="B89:C89"/>
    <mergeCell ref="E89:F89"/>
    <mergeCell ref="G89:H89"/>
    <mergeCell ref="B90:C90"/>
    <mergeCell ref="E90:F90"/>
    <mergeCell ref="G90:H90"/>
    <mergeCell ref="B87:C87"/>
    <mergeCell ref="E87:F87"/>
    <mergeCell ref="G87:H87"/>
    <mergeCell ref="B88:C88"/>
    <mergeCell ref="E88:F88"/>
    <mergeCell ref="G88:H88"/>
    <mergeCell ref="B85:C85"/>
    <mergeCell ref="E85:F85"/>
    <mergeCell ref="G85:H85"/>
    <mergeCell ref="B86:C86"/>
    <mergeCell ref="E86:F86"/>
    <mergeCell ref="G86:H86"/>
    <mergeCell ref="B83:C83"/>
    <mergeCell ref="E83:F83"/>
    <mergeCell ref="G83:H83"/>
    <mergeCell ref="B84:C84"/>
    <mergeCell ref="E84:F84"/>
    <mergeCell ref="G84:H84"/>
    <mergeCell ref="B81:C81"/>
    <mergeCell ref="E81:F81"/>
    <mergeCell ref="G81:H81"/>
    <mergeCell ref="B82:C82"/>
    <mergeCell ref="E82:F82"/>
    <mergeCell ref="G82:H82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73:C73"/>
    <mergeCell ref="E73:F73"/>
    <mergeCell ref="G73:H73"/>
    <mergeCell ref="B74:C74"/>
    <mergeCell ref="E74:F74"/>
    <mergeCell ref="G74:H74"/>
    <mergeCell ref="B71:C71"/>
    <mergeCell ref="E71:F71"/>
    <mergeCell ref="G71:H71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67:C67"/>
    <mergeCell ref="E67:F67"/>
    <mergeCell ref="G67:H67"/>
    <mergeCell ref="B68:C68"/>
    <mergeCell ref="E68:F68"/>
    <mergeCell ref="G68:H68"/>
    <mergeCell ref="B65:C65"/>
    <mergeCell ref="E65:F65"/>
    <mergeCell ref="G65:H65"/>
    <mergeCell ref="B66:C66"/>
    <mergeCell ref="E66:F66"/>
    <mergeCell ref="G66:H66"/>
    <mergeCell ref="B63:C63"/>
    <mergeCell ref="E63:F63"/>
    <mergeCell ref="G63:H63"/>
    <mergeCell ref="B64:C64"/>
    <mergeCell ref="E64:F64"/>
    <mergeCell ref="G64:H64"/>
    <mergeCell ref="B61:C61"/>
    <mergeCell ref="E61:F61"/>
    <mergeCell ref="G61:H61"/>
    <mergeCell ref="B62:C62"/>
    <mergeCell ref="E62:F62"/>
    <mergeCell ref="G62:H62"/>
    <mergeCell ref="B59:C59"/>
    <mergeCell ref="E59:F59"/>
    <mergeCell ref="G59:H59"/>
    <mergeCell ref="B60:C60"/>
    <mergeCell ref="E60:F60"/>
    <mergeCell ref="G60:H60"/>
    <mergeCell ref="B57:C57"/>
    <mergeCell ref="E57:F57"/>
    <mergeCell ref="G57:H57"/>
    <mergeCell ref="B58:C58"/>
    <mergeCell ref="E58:F58"/>
    <mergeCell ref="G58:H58"/>
    <mergeCell ref="B55:C55"/>
    <mergeCell ref="E55:F55"/>
    <mergeCell ref="G55:H55"/>
    <mergeCell ref="B56:C56"/>
    <mergeCell ref="E56:F56"/>
    <mergeCell ref="G56:H56"/>
    <mergeCell ref="B52:L52"/>
    <mergeCell ref="B53:C53"/>
    <mergeCell ref="E53:F53"/>
    <mergeCell ref="G53:H53"/>
    <mergeCell ref="B54:C54"/>
    <mergeCell ref="E54:F54"/>
    <mergeCell ref="G54:H54"/>
    <mergeCell ref="B36:C36"/>
    <mergeCell ref="H36:J36"/>
    <mergeCell ref="B37:C37"/>
    <mergeCell ref="H37:J37"/>
    <mergeCell ref="B38:C38"/>
    <mergeCell ref="H38:J38"/>
    <mergeCell ref="B33:C33"/>
    <mergeCell ref="H33:J33"/>
    <mergeCell ref="B34:C34"/>
    <mergeCell ref="H34:J34"/>
    <mergeCell ref="B35:C35"/>
    <mergeCell ref="H35:J35"/>
    <mergeCell ref="P16:Y17"/>
    <mergeCell ref="AA16:AJ17"/>
    <mergeCell ref="B30:K30"/>
    <mergeCell ref="B31:K31"/>
    <mergeCell ref="B32:C32"/>
    <mergeCell ref="H32:J32"/>
    <mergeCell ref="B14:C14"/>
    <mergeCell ref="H14:J14"/>
    <mergeCell ref="B15:C15"/>
    <mergeCell ref="H15:J15"/>
    <mergeCell ref="B16:C16"/>
    <mergeCell ref="H16:J16"/>
    <mergeCell ref="B11:C11"/>
    <mergeCell ref="H11:J11"/>
    <mergeCell ref="B12:C12"/>
    <mergeCell ref="H12:J12"/>
    <mergeCell ref="B13:C13"/>
    <mergeCell ref="H13:J13"/>
    <mergeCell ref="B6:C6"/>
    <mergeCell ref="D6:E6"/>
    <mergeCell ref="B8:K8"/>
    <mergeCell ref="B9:K9"/>
    <mergeCell ref="B10:C10"/>
    <mergeCell ref="H10:J10"/>
    <mergeCell ref="B3:C3"/>
    <mergeCell ref="D3:E3"/>
    <mergeCell ref="B4:C4"/>
    <mergeCell ref="D4:E4"/>
    <mergeCell ref="B5:C5"/>
    <mergeCell ref="D5:E5"/>
  </mergeCells>
  <phoneticPr fontId="1" type="noConversion"/>
  <conditionalFormatting sqref="E54:F149">
    <cfRule type="beginsWith" dxfId="2" priority="1" operator="beginsWith" text="Empty">
      <formula>LEFT(E54,LEN("Empty"))="Empty"</formula>
    </cfRule>
  </conditionalFormatting>
  <dataValidations count="8">
    <dataValidation type="list" allowBlank="1" showInputMessage="1" showErrorMessage="1" sqref="G11:G16 G33:G38">
      <formula1>"Universal, Enclosed, Synthesis, Stored"</formula1>
    </dataValidation>
    <dataValidation type="custom" allowBlank="1" showInputMessage="1" showErrorMessage="1" error="A, T, G, C, R, Y, M, K, S, W, H, B, V, D, N, I, U 시퀀스만 입력하세요." sqref="H11:J16 H33:J38">
      <formula1>AND(CODE(H11)&gt;=65,CODE(H11)&lt;=122)</formula1>
    </dataValidation>
    <dataValidation type="whole" allowBlank="1" showInputMessage="1" showErrorMessage="1" error="정수만 입력하세요." sqref="K33:K38 K11:K16">
      <formula1>1</formula1>
      <formula2>1000</formula2>
    </dataValidation>
    <dataValidation type="decimal" allowBlank="1" showInputMessage="1" showErrorMessage="1" error="정수/소수의 값만 입력하세요." sqref="I54:I149">
      <formula1>1</formula1>
      <formula2>1000</formula2>
    </dataValidation>
    <dataValidation type="list" allowBlank="1" showInputMessage="1" showErrorMessage="1" sqref="D5:E5">
      <formula1>"96Rxn"</formula1>
    </dataValidation>
    <dataValidation type="list" allowBlank="1" showInputMessage="1" showErrorMessage="1" sqref="D6">
      <formula1>"Vertical, Horizontal"</formula1>
    </dataValidation>
    <dataValidation type="custom" allowBlank="1" showInputMessage="1" showErrorMessage="1" sqref="F11">
      <formula1>"premix"</formula1>
    </dataValidation>
    <dataValidation type="whole" allowBlank="1" showInputMessage="1" showErrorMessage="1" sqref="J54:J149">
      <formula1>0</formula1>
      <formula2>99999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UniversalDropList!$A$2:$A$91</xm:f>
          </x14:formula1>
          <xm:sqref>F33:F38 F12:F16</xm:sqref>
        </x14:dataValidation>
        <x14:dataValidation type="list" allowBlank="1" showInputMessage="1" showErrorMessage="1">
          <x14:formula1>
            <xm:f>WellPos!$A$1:$A$96</xm:f>
          </x14:formula1>
          <xm:sqref>D33:E38 D12:E16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6"/>
  <sheetViews>
    <sheetView showGridLines="0" zoomScale="90" zoomScaleNormal="90" workbookViewId="0">
      <selection activeCell="N54" activeCellId="1" sqref="D4:E4 N54:N149"/>
    </sheetView>
  </sheetViews>
  <sheetFormatPr defaultRowHeight="16.5"/>
  <cols>
    <col min="1" max="1" width="3.625" style="12" customWidth="1"/>
    <col min="2" max="2" width="4.625" style="12" customWidth="1"/>
    <col min="3" max="9" width="15" style="12" customWidth="1"/>
    <col min="10" max="10" width="18.375" style="12" bestFit="1" customWidth="1"/>
    <col min="11" max="12" width="17.25" style="12" customWidth="1"/>
    <col min="13" max="13" width="16.75" style="12" customWidth="1"/>
    <col min="14" max="14" width="19.25" style="12" customWidth="1"/>
    <col min="15" max="15" width="9" style="12" customWidth="1"/>
    <col min="16" max="16" width="15" style="12" hidden="1" customWidth="1"/>
    <col min="17" max="17" width="10.375" style="12" hidden="1" customWidth="1"/>
    <col min="18" max="18" width="14" style="12" hidden="1" customWidth="1"/>
    <col min="19" max="19" width="9.75" style="12" hidden="1" customWidth="1"/>
    <col min="20" max="20" width="13" style="12" hidden="1" customWidth="1"/>
    <col min="21" max="21" width="15" style="12" hidden="1" customWidth="1"/>
    <col min="22" max="25" width="12.875" style="12" hidden="1" customWidth="1"/>
    <col min="26" max="26" width="1.125" style="12" hidden="1" customWidth="1"/>
    <col min="27" max="27" width="15.25" style="12" hidden="1" customWidth="1"/>
    <col min="28" max="28" width="10.375" style="12" hidden="1" customWidth="1"/>
    <col min="29" max="29" width="14" style="12" hidden="1" customWidth="1"/>
    <col min="30" max="30" width="10.375" style="12" hidden="1" customWidth="1"/>
    <col min="31" max="36" width="13" style="12" hidden="1" customWidth="1"/>
    <col min="37" max="16384" width="9" style="12"/>
  </cols>
  <sheetData>
    <row r="2" spans="2:36" ht="17.25" thickBot="1"/>
    <row r="3" spans="2:36" ht="30" customHeight="1">
      <c r="B3" s="109" t="s">
        <v>254</v>
      </c>
      <c r="C3" s="110"/>
      <c r="D3" s="111">
        <v>3</v>
      </c>
      <c r="E3" s="112"/>
    </row>
    <row r="4" spans="2:36" ht="30" customHeight="1">
      <c r="B4" s="113" t="s">
        <v>59</v>
      </c>
      <c r="C4" s="114"/>
      <c r="D4" s="127"/>
      <c r="E4" s="128"/>
    </row>
    <row r="5" spans="2:36" ht="30" customHeight="1">
      <c r="B5" s="91" t="s">
        <v>60</v>
      </c>
      <c r="C5" s="92"/>
      <c r="D5" s="115" t="s">
        <v>353</v>
      </c>
      <c r="E5" s="116"/>
    </row>
    <row r="6" spans="2:36" ht="30" customHeight="1" thickBot="1">
      <c r="B6" s="124" t="s">
        <v>58</v>
      </c>
      <c r="C6" s="125"/>
      <c r="D6" s="117"/>
      <c r="E6" s="118"/>
    </row>
    <row r="8" spans="2:36" ht="24.75" hidden="1" customHeight="1">
      <c r="B8" s="103" t="s">
        <v>348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2:36" ht="28.5" hidden="1" customHeight="1">
      <c r="B9" s="89" t="str">
        <f>IF(COUNTIF(R19:R114, "Y") &gt;= 1, CONCATENATE("- '",INDEX(S19:S114,MATCH("Y",R19:R114,0)),"' 웰좌표에 중복된 프라이머가 존재합니다. 시작 및 종료 웰좌표를 변경하세요."), "")</f>
        <v/>
      </c>
      <c r="C9" s="87"/>
      <c r="D9" s="87"/>
      <c r="E9" s="87"/>
      <c r="F9" s="87"/>
      <c r="G9" s="87"/>
      <c r="H9" s="87"/>
      <c r="I9" s="87"/>
      <c r="J9" s="87"/>
      <c r="K9" s="87"/>
    </row>
    <row r="10" spans="2:36" ht="30" customHeight="1">
      <c r="B10" s="102" t="s">
        <v>275</v>
      </c>
      <c r="C10" s="126"/>
      <c r="D10" s="36" t="s">
        <v>40</v>
      </c>
      <c r="E10" s="36" t="s">
        <v>41</v>
      </c>
      <c r="F10" s="36" t="s">
        <v>42</v>
      </c>
      <c r="G10" s="36" t="s">
        <v>43</v>
      </c>
      <c r="H10" s="120" t="s">
        <v>51</v>
      </c>
      <c r="I10" s="121"/>
      <c r="J10" s="121"/>
      <c r="K10" s="36" t="s">
        <v>274</v>
      </c>
    </row>
    <row r="11" spans="2:36" ht="22.5" customHeight="1">
      <c r="B11" s="76" t="s">
        <v>44</v>
      </c>
      <c r="C11" s="77"/>
      <c r="D11" s="52" t="s">
        <v>277</v>
      </c>
      <c r="E11" s="52" t="s">
        <v>351</v>
      </c>
      <c r="F11" s="53" t="s">
        <v>355</v>
      </c>
      <c r="G11" s="53" t="s">
        <v>352</v>
      </c>
      <c r="H11" s="122"/>
      <c r="I11" s="123"/>
      <c r="J11" s="123"/>
      <c r="K11" s="42"/>
    </row>
    <row r="12" spans="2:36" ht="22.5" hidden="1" customHeight="1">
      <c r="B12" s="76" t="s">
        <v>45</v>
      </c>
      <c r="C12" s="77"/>
      <c r="D12" s="28"/>
      <c r="E12" s="28"/>
      <c r="F12" s="34"/>
      <c r="G12" s="34"/>
      <c r="H12" s="90"/>
      <c r="I12" s="90"/>
      <c r="J12" s="90"/>
      <c r="K12" s="30"/>
    </row>
    <row r="13" spans="2:36" ht="22.5" hidden="1" customHeight="1">
      <c r="B13" s="76" t="s">
        <v>46</v>
      </c>
      <c r="C13" s="77"/>
      <c r="D13" s="28"/>
      <c r="E13" s="28"/>
      <c r="F13" s="34"/>
      <c r="G13" s="34"/>
      <c r="H13" s="90"/>
      <c r="I13" s="90"/>
      <c r="J13" s="90"/>
      <c r="K13" s="30"/>
    </row>
    <row r="14" spans="2:36" ht="22.5" hidden="1" customHeight="1">
      <c r="B14" s="76" t="s">
        <v>47</v>
      </c>
      <c r="C14" s="77"/>
      <c r="D14" s="28"/>
      <c r="E14" s="28"/>
      <c r="F14" s="34"/>
      <c r="G14" s="34"/>
      <c r="H14" s="90"/>
      <c r="I14" s="90"/>
      <c r="J14" s="90"/>
      <c r="K14" s="30"/>
    </row>
    <row r="15" spans="2:36" ht="22.5" hidden="1" customHeight="1">
      <c r="B15" s="76" t="s">
        <v>48</v>
      </c>
      <c r="C15" s="77"/>
      <c r="D15" s="28"/>
      <c r="E15" s="28"/>
      <c r="F15" s="34"/>
      <c r="G15" s="34"/>
      <c r="H15" s="90"/>
      <c r="I15" s="90"/>
      <c r="J15" s="90"/>
      <c r="K15" s="30"/>
    </row>
    <row r="16" spans="2:36" ht="22.5" hidden="1" customHeight="1">
      <c r="B16" s="76" t="s">
        <v>49</v>
      </c>
      <c r="C16" s="77"/>
      <c r="D16" s="28"/>
      <c r="E16" s="28"/>
      <c r="F16" s="34"/>
      <c r="G16" s="34"/>
      <c r="H16" s="90"/>
      <c r="I16" s="90"/>
      <c r="J16" s="90"/>
      <c r="K16" s="30"/>
      <c r="P16" s="96" t="s">
        <v>57</v>
      </c>
      <c r="Q16" s="97"/>
      <c r="R16" s="97"/>
      <c r="S16" s="97"/>
      <c r="T16" s="97"/>
      <c r="U16" s="97"/>
      <c r="V16" s="97"/>
      <c r="W16" s="97"/>
      <c r="X16" s="97"/>
      <c r="Y16" s="98"/>
      <c r="AA16" s="96" t="s">
        <v>56</v>
      </c>
      <c r="AB16" s="97"/>
      <c r="AC16" s="97"/>
      <c r="AD16" s="97"/>
      <c r="AE16" s="97"/>
      <c r="AF16" s="97"/>
      <c r="AG16" s="97"/>
      <c r="AH16" s="97"/>
      <c r="AI16" s="97"/>
      <c r="AJ16" s="98"/>
    </row>
    <row r="17" spans="1:36" ht="6.75" customHeight="1">
      <c r="P17" s="99"/>
      <c r="Q17" s="100"/>
      <c r="R17" s="100"/>
      <c r="S17" s="100"/>
      <c r="T17" s="100"/>
      <c r="U17" s="100"/>
      <c r="V17" s="100"/>
      <c r="W17" s="100"/>
      <c r="X17" s="100"/>
      <c r="Y17" s="101"/>
      <c r="AA17" s="99"/>
      <c r="AB17" s="100"/>
      <c r="AC17" s="100"/>
      <c r="AD17" s="100"/>
      <c r="AE17" s="100"/>
      <c r="AF17" s="100"/>
      <c r="AG17" s="100"/>
      <c r="AH17" s="100"/>
      <c r="AI17" s="100"/>
      <c r="AJ17" s="101"/>
    </row>
    <row r="18" spans="1:36" ht="26.25" customHeight="1">
      <c r="B18" s="15"/>
      <c r="C18" s="36">
        <v>1</v>
      </c>
      <c r="D18" s="36">
        <v>2</v>
      </c>
      <c r="E18" s="36">
        <v>3</v>
      </c>
      <c r="F18" s="36">
        <v>4</v>
      </c>
      <c r="G18" s="36">
        <v>5</v>
      </c>
      <c r="H18" s="36">
        <v>6</v>
      </c>
      <c r="I18" s="36">
        <v>7</v>
      </c>
      <c r="J18" s="36">
        <v>8</v>
      </c>
      <c r="K18" s="36">
        <v>9</v>
      </c>
      <c r="L18" s="36">
        <v>10</v>
      </c>
      <c r="M18" s="36">
        <v>11</v>
      </c>
      <c r="N18" s="16">
        <v>12</v>
      </c>
      <c r="P18" s="17" t="s">
        <v>54</v>
      </c>
      <c r="Q18" s="17" t="s">
        <v>52</v>
      </c>
      <c r="R18" s="17" t="s">
        <v>55</v>
      </c>
      <c r="S18" s="17" t="s">
        <v>53</v>
      </c>
      <c r="T18" s="17" t="s">
        <v>8</v>
      </c>
      <c r="U18" s="17" t="s">
        <v>9</v>
      </c>
      <c r="V18" s="17" t="s">
        <v>10</v>
      </c>
      <c r="W18" s="17" t="s">
        <v>11</v>
      </c>
      <c r="X18" s="17" t="s">
        <v>12</v>
      </c>
      <c r="Y18" s="18" t="s">
        <v>13</v>
      </c>
      <c r="AA18" s="17" t="s">
        <v>54</v>
      </c>
      <c r="AB18" s="17" t="s">
        <v>52</v>
      </c>
      <c r="AC18" s="17" t="s">
        <v>55</v>
      </c>
      <c r="AD18" s="17" t="s">
        <v>53</v>
      </c>
      <c r="AE18" s="17" t="s">
        <v>8</v>
      </c>
      <c r="AF18" s="17" t="s">
        <v>9</v>
      </c>
      <c r="AG18" s="17" t="s">
        <v>10</v>
      </c>
      <c r="AH18" s="17" t="s">
        <v>11</v>
      </c>
      <c r="AI18" s="17" t="s">
        <v>12</v>
      </c>
      <c r="AJ18" s="18" t="s">
        <v>13</v>
      </c>
    </row>
    <row r="19" spans="1:36" ht="24" customHeight="1">
      <c r="B19" s="36" t="s">
        <v>0</v>
      </c>
      <c r="C19" s="38" t="str">
        <f t="shared" ref="C19:N26" si="0">IFERROR(IF(INDEX($S$19:$Y$114,MATCH(CONCATENATE($B19,C$18),$S$19:$S$114,0),2)="",IF(INDEX($S$19:$Y$114,MATCH(CONCATENATE($B19,C$18),$S$19:$S$114,0),3)="",IF(INDEX($S$19:$Y$114,MATCH(CONCATENATE($B19,C$18),$S$19:$S$114,0),4)="",IF(INDEX($S$19:$Y$114,MATCH(CONCATENATE($B19,C$18),$S$19:$S$114,0),5)="",IF(INDEX($S$19:$Y$114,MATCH(CONCATENATE($B19,C$18),$S$19:$S$114,0),6)="",IF(INDEX($S$19:$Y$114,MATCH(CONCATENATE($B19,C$18),$S$19:$S$114,0),7)="","",INDEX($S$19:$Y$114,MATCH(CONCATENATE($B19,C$18),$S$19:$S$114,0),7)),INDEX($S$19:$Y$114,MATCH(CONCATENATE($B19,C$18),$S$19:$S$114,0),6)),INDEX($S$19:$Y$114,MATCH(CONCATENATE($B19,C$18),$S$19:$S$114,0),5)),INDEX($S$19:$Y$114,MATCH(CONCATENATE($B19,C$18),$S$19:$S$114,0),4)),INDEX($S$19:$Y$114,MATCH(CONCATENATE($B19,C$18),$S$19:$S$114,0),3)),INDEX($S$19:$Y$114,MATCH(CONCATENATE($B19,C$18),$S$19:$S$114,0),2)), "")</f>
        <v>premix</v>
      </c>
      <c r="D19" s="38" t="str">
        <f t="shared" si="0"/>
        <v>premix</v>
      </c>
      <c r="E19" s="38" t="str">
        <f t="shared" si="0"/>
        <v>premix</v>
      </c>
      <c r="F19" s="38" t="str">
        <f t="shared" si="0"/>
        <v>premix</v>
      </c>
      <c r="G19" s="38" t="str">
        <f t="shared" si="0"/>
        <v>premix</v>
      </c>
      <c r="H19" s="38" t="str">
        <f t="shared" si="0"/>
        <v>premix</v>
      </c>
      <c r="I19" s="38" t="str">
        <f t="shared" si="0"/>
        <v>premix</v>
      </c>
      <c r="J19" s="38" t="str">
        <f t="shared" si="0"/>
        <v>premix</v>
      </c>
      <c r="K19" s="38" t="str">
        <f t="shared" si="0"/>
        <v>premix</v>
      </c>
      <c r="L19" s="38" t="str">
        <f t="shared" si="0"/>
        <v>premix</v>
      </c>
      <c r="M19" s="38" t="str">
        <f t="shared" si="0"/>
        <v>premix</v>
      </c>
      <c r="N19" s="6" t="str">
        <f t="shared" si="0"/>
        <v>premix</v>
      </c>
      <c r="P19" s="14" t="str">
        <f>IF($D$6="Vertical", "A1", "A1")</f>
        <v>A1</v>
      </c>
      <c r="Q19" s="14">
        <v>66</v>
      </c>
      <c r="R19" s="14" t="str">
        <f>IF(SUM(IF(T19&lt;&gt;"",1,0),IF(U19&lt;&gt;"",1),IF(V19&lt;&gt;"",1),IF(W19&lt;&gt;"",1), IF(X19 &lt;&gt; "", 1), IF(Y19 &lt;&gt; "", 1)) &gt; 1, "Y", "N")</f>
        <v>N</v>
      </c>
      <c r="S19" s="14" t="str">
        <f>P19</f>
        <v>A1</v>
      </c>
      <c r="T19" s="14" t="str">
        <f>IFERROR(IF(INDEX($Q$19:$Q$114, MATCH(S19, $P$19:$P$114, 0))&gt;=(INDEX($P$19:$Q$114,MATCH($D$11,$P$19:$P$114,0),2)), IF((INDEX($Q$19:$Q$114, MATCH(S19, $P$19:$P$114, 0)) ) &lt;=  ( INDEX($P$19:$Q$114,MATCH($E$11,$P$19:$P$114,0),2) ), $F$11, ""), ""),"")</f>
        <v>premix</v>
      </c>
      <c r="U19" s="14" t="str">
        <f>IFERROR(IF(INDEX($Q$19:$Q$114, MATCH(S19, $P$19:$P$114, 0))&gt;=(INDEX($P$19:$Q$114,MATCH($D$12,$P$19:$P$114,0),2)), IF((INDEX($Q$19:$Q$114, MATCH(S19, $P$19:$P$114, 0)) ) &lt;=  ( INDEX($P$19:$Q$114,MATCH($E$12,$P$19:$P$114,0),2) ), $F$12, ""),""),"")</f>
        <v/>
      </c>
      <c r="V19" s="14" t="str">
        <f>IFERROR(IF(INDEX($Q$19:$Q$114, MATCH(S19, $P$19:$P$114, 0))&gt;=(INDEX($P$19:$Q$114,MATCH($D$13,$P$19:$P$114,0),2)), IF((INDEX($Q$19:$Q$114, MATCH(S19, $P$19:$P$114, 0) ) &lt;=  ( INDEX($P$19:$Q$114,MATCH($E$13,$P$19:$P$114,0),2) )), $F$13, ""), ""),"")</f>
        <v/>
      </c>
      <c r="W19" s="14" t="str">
        <f>IFERROR(IF(INDEX($Q$19:$Q$114, MATCH(S19, $P$19:$P$114, 0))&gt;=(INDEX($P$19:$Q$114,MATCH($D$14,$P$19:$P$114,0),2)), IF((INDEX($Q$19:$Q$114, MATCH(S19, $P$19:$P$114, 0) ) &lt;=  ( INDEX($P$19:$Q$114,MATCH($E$14,$P$19:$P$114,0),2) )), $F$14, ""), ""),"")</f>
        <v/>
      </c>
      <c r="X19" s="14" t="str">
        <f>IFERROR(IF(INDEX($Q$19:$Q$114, MATCH(S19, $P$19:$P$114, 0))&gt;=(INDEX($P$19:$Q$114,MATCH($D$15,$P$19:$P$114,0),2)), IF((INDEX($Q$19:$Q$114, MATCH(S19, $P$19:$P$114, 0) ) &lt;=  ( INDEX($P$19:$Q$114,MATCH($E$15,$P$19:$P$114,0),2) )), $F$15, ""), ""),"")</f>
        <v/>
      </c>
      <c r="Y19" s="19" t="str">
        <f>IFERROR(IF(INDEX($Q$19:$Q$114, MATCH(S19, $P$19:$P$114, 0))&gt;=(INDEX($P$19:$Q$114,MATCH($D$16,$P$19:$P$114,0),2)), IF((INDEX($Q$19:$Q$114, MATCH(S19, $P$19:$P$114, 0) ) &lt;=  ( INDEX($P$19:$Q$114,MATCH($E$16,$P$19:$P$114,0),2) )), $F$16, ""), ""),"")</f>
        <v/>
      </c>
      <c r="AA19" s="14" t="str">
        <f>IF($D$6="Vertical", "A1", "A1")</f>
        <v>A1</v>
      </c>
      <c r="AB19" s="14">
        <v>66</v>
      </c>
      <c r="AC19" s="14" t="str">
        <f>IF(SUM(IF(AE19&lt;&gt;"",1,0),IF(AF19&lt;&gt;"",1),IF(AG19&lt;&gt;"",1),IF(AH19&lt;&gt;"",1), IF(AI19 &lt;&gt; "", 1), IF(AJ19 &lt;&gt; "", 1)) &gt; 1, "Y", "N")</f>
        <v>N</v>
      </c>
      <c r="AD19" s="14" t="str">
        <f>AA19</f>
        <v>A1</v>
      </c>
      <c r="AE19" s="14" t="str">
        <f>IFERROR(IF(INDEX($Q$19:$Q$114, MATCH(AD19, $P$19:$P$114, 0))&gt;=(INDEX($P$19:$Q$114,MATCH($D$33,$P$19:$P$114,0),2)), IF((INDEX($Q$19:$Q$114, MATCH(AD19, $P$19:$P$114, 0) ) &lt;=  ( INDEX($P$19:$Q$114,MATCH($E$33,$P$19:$P$114,0),2) )), $F$33, ""), ""),"")</f>
        <v/>
      </c>
      <c r="AF19" s="14" t="str">
        <f>IFERROR(IF(INDEX($Q$19:$Q$114, MATCH(AD19, $P$19:$P$114, 0))&gt;=(INDEX($P$19:$Q$114,MATCH($D$34,$P$19:$P$114,0),2)), IF((INDEX($Q$19:$Q$114, MATCH(AD19, $P$19:$P$114, 0) ) &lt;=  ( INDEX($P$19:$Q$114,MATCH($E$34,$P$19:$P$114,0),2) )), $F$34, ""),""),"")</f>
        <v/>
      </c>
      <c r="AG19" s="14" t="str">
        <f>IFERROR(IF(INDEX($Q$19:$Q$114, MATCH(AD19, $P$19:$P$114, 0))&gt;=(INDEX($P$19:$Q$114,MATCH($D$35,$P$19:$P$114,0),2)), IF((INDEX($Q$19:$Q$114, MATCH(AD19, $P$19:$P$114, 0) ) &lt;=  ( INDEX($P$19:$Q$114,MATCH($E$35,$P$19:$P$114,0),2) )), $F$35, ""), ""),"")</f>
        <v/>
      </c>
      <c r="AH19" s="14" t="str">
        <f>IFERROR(IF(INDEX($Q$19:$Q$114, MATCH(AD19, $P$19:$P$114, 0))&gt;=(INDEX($P$19:$Q$114,MATCH($D$36,$P$19:$P$114,0),2)), IF((INDEX($Q$19:$Q$114, MATCH(AD19, $P$19:$P$114, 0) ) &lt;=  ( INDEX($P$19:$Q$114,MATCH($E$36,$P$19:$P$114,0),2) )), $F$36, ""), ""),"")</f>
        <v/>
      </c>
      <c r="AI19" s="14" t="str">
        <f>IFERROR(IF(INDEX($Q$19:$Q$114, MATCH(AD19, $P$19:$P$114, 0))&gt;=(INDEX($P$19:$Q$114,MATCH($D$37,$P$19:$P$114,0),2)), IF((INDEX($Q$19:$Q$114, MATCH(AD19, $P$19:$P$114, 0) ) &lt;=  ( INDEX($P$19:$Q$114,MATCH($E$37,$P$19:$P$114,0),2) )), $F$37, ""), ""),"")</f>
        <v/>
      </c>
      <c r="AJ19" s="19" t="str">
        <f>IFERROR(IF(INDEX($Q$19:$Q$114, MATCH(AD19, $P$19:$P$114, 0))&gt;=(INDEX($P$19:$Q$114,MATCH($D$38,$P$19:$P$114,0),2)), IF((INDEX($Q$19:$Q$114, MATCH(AD19, $P$19:$P$114, 0) ) &lt;=  ( INDEX($P$19:$Q$114,MATCH($E$38,$P$19:$P$114,0),2) )), $F$38, ""), ""),"")</f>
        <v/>
      </c>
    </row>
    <row r="20" spans="1:36" ht="24" customHeight="1">
      <c r="B20" s="36" t="s">
        <v>1</v>
      </c>
      <c r="C20" s="38" t="str">
        <f t="shared" si="0"/>
        <v>premix</v>
      </c>
      <c r="D20" s="38" t="str">
        <f t="shared" si="0"/>
        <v>premix</v>
      </c>
      <c r="E20" s="38" t="str">
        <f t="shared" si="0"/>
        <v>premix</v>
      </c>
      <c r="F20" s="38" t="str">
        <f t="shared" si="0"/>
        <v>premix</v>
      </c>
      <c r="G20" s="38" t="str">
        <f t="shared" si="0"/>
        <v>premix</v>
      </c>
      <c r="H20" s="38" t="str">
        <f t="shared" si="0"/>
        <v>premix</v>
      </c>
      <c r="I20" s="38" t="str">
        <f t="shared" si="0"/>
        <v>premix</v>
      </c>
      <c r="J20" s="38" t="str">
        <f t="shared" si="0"/>
        <v>premix</v>
      </c>
      <c r="K20" s="38" t="str">
        <f t="shared" si="0"/>
        <v>premix</v>
      </c>
      <c r="L20" s="38" t="str">
        <f t="shared" si="0"/>
        <v>premix</v>
      </c>
      <c r="M20" s="38" t="str">
        <f t="shared" si="0"/>
        <v>premix</v>
      </c>
      <c r="N20" s="6" t="str">
        <f t="shared" si="0"/>
        <v>premix</v>
      </c>
      <c r="P20" s="14" t="str">
        <f>IF($D$6="Vertical", "B1", "A2")</f>
        <v>A2</v>
      </c>
      <c r="Q20" s="14">
        <v>67</v>
      </c>
      <c r="R20" s="14" t="str">
        <f t="shared" ref="R20:R83" si="1">IF(SUM(IF(T20&lt;&gt;"",1,0),IF(U20&lt;&gt;"",1),IF(V20&lt;&gt;"",1),IF(W20&lt;&gt;"",1), IF(X20 &lt;&gt; "", 1), IF(Y20 &lt;&gt; "", 1)) &gt; 1, "Y", "N")</f>
        <v>N</v>
      </c>
      <c r="S20" s="14" t="str">
        <f t="shared" ref="S20:S83" si="2">P20</f>
        <v>A2</v>
      </c>
      <c r="T20" s="14" t="str">
        <f t="shared" ref="T20:T83" si="3">IFERROR(IF(INDEX($Q$19:$Q$114, MATCH(S20, $P$19:$P$114, 0))&gt;=(INDEX($P$19:$Q$114,MATCH($D$11,$P$19:$P$114,0),2)), IF((INDEX($Q$19:$Q$114, MATCH(S20, $P$19:$P$114, 0)) ) &lt;=  ( INDEX($P$19:$Q$114,MATCH($E$11,$P$19:$P$114,0),2) ), $F$11, ""), ""),"")</f>
        <v>premix</v>
      </c>
      <c r="U20" s="14" t="str">
        <f t="shared" ref="U20:U83" si="4">IFERROR(IF(INDEX($Q$19:$Q$114, MATCH(S20, $P$19:$P$114, 0))&gt;=(INDEX($P$19:$Q$114,MATCH($D$12,$P$19:$P$114,0),2)), IF((INDEX($Q$19:$Q$114, MATCH(S20, $P$19:$P$114, 0)) ) &lt;=  ( INDEX($P$19:$Q$114,MATCH($E$12,$P$19:$P$114,0),2) ), $F$12, ""),""),"")</f>
        <v/>
      </c>
      <c r="V20" s="14" t="str">
        <f t="shared" ref="V20:V83" si="5">IFERROR(IF(INDEX($Q$19:$Q$114, MATCH(S20, $P$19:$P$114, 0))&gt;=(INDEX($P$19:$Q$114,MATCH($D$13,$P$19:$P$114,0),2)), IF((INDEX($Q$19:$Q$114, MATCH(S20, $P$19:$P$114, 0) ) &lt;=  ( INDEX($P$19:$Q$114,MATCH($E$13,$P$19:$P$114,0),2) )), $F$13, ""), ""),"")</f>
        <v/>
      </c>
      <c r="W20" s="14" t="str">
        <f t="shared" ref="W20:W83" si="6">IFERROR(IF(INDEX($Q$19:$Q$114, MATCH(S20, $P$19:$P$114, 0))&gt;=(INDEX($P$19:$Q$114,MATCH($D$14,$P$19:$P$114,0),2)), IF((INDEX($Q$19:$Q$114, MATCH(S20, $P$19:$P$114, 0) ) &lt;=  ( INDEX($P$19:$Q$114,MATCH($E$14,$P$19:$P$114,0),2) )), $F$14, ""), ""),"")</f>
        <v/>
      </c>
      <c r="X20" s="14" t="str">
        <f t="shared" ref="X20:X83" si="7">IFERROR(IF(INDEX($Q$19:$Q$114, MATCH(S20, $P$19:$P$114, 0))&gt;=(INDEX($P$19:$Q$114,MATCH($D$15,$P$19:$P$114,0),2)), IF((INDEX($Q$19:$Q$114, MATCH(S20, $P$19:$P$114, 0) ) &lt;=  ( INDEX($P$19:$Q$114,MATCH($E$15,$P$19:$P$114,0),2) )), $F$15, ""), ""),"")</f>
        <v/>
      </c>
      <c r="Y20" s="19" t="str">
        <f t="shared" ref="Y20:Y83" si="8">IFERROR(IF(INDEX($Q$19:$Q$114, MATCH(S20, $P$19:$P$114, 0))&gt;=(INDEX($P$19:$Q$114,MATCH($D$16,$P$19:$P$114,0),2)), IF((INDEX($Q$19:$Q$114, MATCH(S20, $P$19:$P$114, 0) ) &lt;=  ( INDEX($P$19:$Q$114,MATCH($E$16,$P$19:$P$114,0),2) )), $F$16, ""), ""),"")</f>
        <v/>
      </c>
      <c r="AA20" s="14" t="str">
        <f>IF($D$6="Vertical", "B1", "A2")</f>
        <v>A2</v>
      </c>
      <c r="AB20" s="14">
        <v>67</v>
      </c>
      <c r="AC20" s="14" t="str">
        <f t="shared" ref="AC20:AC83" si="9">IF(SUM(IF(AE20&lt;&gt;"",1,0),IF(AF20&lt;&gt;"",1),IF(AG20&lt;&gt;"",1),IF(AH20&lt;&gt;"",1), IF(AI20 &lt;&gt; "", 1), IF(AJ20 &lt;&gt; "", 1)) &gt; 1, "Y", "N")</f>
        <v>N</v>
      </c>
      <c r="AD20" s="14" t="str">
        <f t="shared" ref="AD20:AD83" si="10">AA20</f>
        <v>A2</v>
      </c>
      <c r="AE20" s="14" t="str">
        <f t="shared" ref="AE20:AE83" si="11">IFERROR(IF(INDEX($Q$19:$Q$114, MATCH(AD20, $P$19:$P$114, 0))&gt;=(INDEX($P$19:$Q$114,MATCH($D$33,$P$19:$P$114,0),2)), IF((INDEX($Q$19:$Q$114, MATCH(AD20, $P$19:$P$114, 0) ) &lt;=  ( INDEX($P$19:$Q$114,MATCH($E$33,$P$19:$P$114,0),2) )), $F$33, ""), ""),"")</f>
        <v/>
      </c>
      <c r="AF20" s="14" t="str">
        <f t="shared" ref="AF20:AF83" si="12">IFERROR(IF(INDEX($Q$19:$Q$114, MATCH(AD20, $P$19:$P$114, 0))&gt;=(INDEX($P$19:$Q$114,MATCH($D$34,$P$19:$P$114,0),2)), IF((INDEX($Q$19:$Q$114, MATCH(AD20, $P$19:$P$114, 0) ) &lt;=  ( INDEX($P$19:$Q$114,MATCH($E$34,$P$19:$P$114,0),2) )), $F$34, ""),""),"")</f>
        <v/>
      </c>
      <c r="AG20" s="14" t="str">
        <f t="shared" ref="AG20:AG83" si="13">IFERROR(IF(INDEX($Q$19:$Q$114, MATCH(AD20, $P$19:$P$114, 0))&gt;=(INDEX($P$19:$Q$114,MATCH($D$35,$P$19:$P$114,0),2)), IF((INDEX($Q$19:$Q$114, MATCH(AD20, $P$19:$P$114, 0) ) &lt;=  ( INDEX($P$19:$Q$114,MATCH($E$35,$P$19:$P$114,0),2) )), $F$35, ""), ""),"")</f>
        <v/>
      </c>
      <c r="AH20" s="14" t="str">
        <f t="shared" ref="AH20:AH83" si="14">IFERROR(IF(INDEX($Q$19:$Q$114, MATCH(AD20, $P$19:$P$114, 0))&gt;=(INDEX($P$19:$Q$114,MATCH($D$36,$P$19:$P$114,0),2)), IF((INDEX($Q$19:$Q$114, MATCH(AD20, $P$19:$P$114, 0) ) &lt;=  ( INDEX($P$19:$Q$114,MATCH($E$36,$P$19:$P$114,0),2) )), $F$36, ""), ""),"")</f>
        <v/>
      </c>
      <c r="AI20" s="14" t="str">
        <f t="shared" ref="AI20:AI83" si="15">IFERROR(IF(INDEX($Q$19:$Q$114, MATCH(AD20, $P$19:$P$114, 0))&gt;=(INDEX($P$19:$Q$114,MATCH($D$37,$P$19:$P$114,0),2)), IF((INDEX($Q$19:$Q$114, MATCH(AD20, $P$19:$P$114, 0) ) &lt;=  ( INDEX($P$19:$Q$114,MATCH($E$37,$P$19:$P$114,0),2) )), $F$37, ""), ""),"")</f>
        <v/>
      </c>
      <c r="AJ20" s="19" t="str">
        <f t="shared" ref="AJ20:AJ83" si="16">IFERROR(IF(INDEX($Q$19:$Q$114, MATCH(AD20, $P$19:$P$114, 0))&gt;=(INDEX($P$19:$Q$114,MATCH($D$38,$P$19:$P$114,0),2)), IF((INDEX($Q$19:$Q$114, MATCH(AD20, $P$19:$P$114, 0) ) &lt;=  ( INDEX($P$19:$Q$114,MATCH($E$38,$P$19:$P$114,0),2) )), $F$38, ""), ""),"")</f>
        <v/>
      </c>
    </row>
    <row r="21" spans="1:36" ht="24" customHeight="1">
      <c r="B21" s="36" t="s">
        <v>2</v>
      </c>
      <c r="C21" s="38" t="str">
        <f t="shared" si="0"/>
        <v>premix</v>
      </c>
      <c r="D21" s="38" t="str">
        <f t="shared" si="0"/>
        <v>premix</v>
      </c>
      <c r="E21" s="38" t="str">
        <f t="shared" si="0"/>
        <v>premix</v>
      </c>
      <c r="F21" s="38" t="str">
        <f t="shared" si="0"/>
        <v>premix</v>
      </c>
      <c r="G21" s="38" t="str">
        <f t="shared" si="0"/>
        <v>premix</v>
      </c>
      <c r="H21" s="38" t="str">
        <f t="shared" si="0"/>
        <v>premix</v>
      </c>
      <c r="I21" s="38" t="str">
        <f t="shared" si="0"/>
        <v>premix</v>
      </c>
      <c r="J21" s="38" t="str">
        <f t="shared" si="0"/>
        <v>premix</v>
      </c>
      <c r="K21" s="38" t="str">
        <f t="shared" si="0"/>
        <v>premix</v>
      </c>
      <c r="L21" s="38" t="str">
        <f t="shared" si="0"/>
        <v>premix</v>
      </c>
      <c r="M21" s="38" t="str">
        <f t="shared" si="0"/>
        <v>premix</v>
      </c>
      <c r="N21" s="6" t="str">
        <f t="shared" si="0"/>
        <v>premix</v>
      </c>
      <c r="P21" s="14" t="str">
        <f>IF($D$6="Vertical", "C1", "A3")</f>
        <v>A3</v>
      </c>
      <c r="Q21" s="14">
        <v>68</v>
      </c>
      <c r="R21" s="14" t="str">
        <f t="shared" si="1"/>
        <v>N</v>
      </c>
      <c r="S21" s="14" t="str">
        <f t="shared" si="2"/>
        <v>A3</v>
      </c>
      <c r="T21" s="14" t="str">
        <f t="shared" si="3"/>
        <v>premix</v>
      </c>
      <c r="U21" s="14" t="str">
        <f t="shared" si="4"/>
        <v/>
      </c>
      <c r="V21" s="14" t="str">
        <f t="shared" si="5"/>
        <v/>
      </c>
      <c r="W21" s="14" t="str">
        <f t="shared" si="6"/>
        <v/>
      </c>
      <c r="X21" s="14" t="str">
        <f t="shared" si="7"/>
        <v/>
      </c>
      <c r="Y21" s="19" t="str">
        <f t="shared" si="8"/>
        <v/>
      </c>
      <c r="AA21" s="14" t="str">
        <f>IF($D$6="Vertical", "C1", "A3")</f>
        <v>A3</v>
      </c>
      <c r="AB21" s="14">
        <v>68</v>
      </c>
      <c r="AC21" s="14" t="str">
        <f t="shared" si="9"/>
        <v>N</v>
      </c>
      <c r="AD21" s="14" t="str">
        <f t="shared" si="10"/>
        <v>A3</v>
      </c>
      <c r="AE21" s="14" t="str">
        <f t="shared" si="11"/>
        <v/>
      </c>
      <c r="AF21" s="14" t="str">
        <f t="shared" si="12"/>
        <v/>
      </c>
      <c r="AG21" s="14" t="str">
        <f t="shared" si="13"/>
        <v/>
      </c>
      <c r="AH21" s="14" t="str">
        <f t="shared" si="14"/>
        <v/>
      </c>
      <c r="AI21" s="14" t="str">
        <f t="shared" si="15"/>
        <v/>
      </c>
      <c r="AJ21" s="19" t="str">
        <f t="shared" si="16"/>
        <v/>
      </c>
    </row>
    <row r="22" spans="1:36" ht="24" customHeight="1">
      <c r="B22" s="36" t="s">
        <v>3</v>
      </c>
      <c r="C22" s="38" t="str">
        <f t="shared" si="0"/>
        <v>premix</v>
      </c>
      <c r="D22" s="38" t="str">
        <f t="shared" si="0"/>
        <v>premix</v>
      </c>
      <c r="E22" s="38" t="str">
        <f t="shared" si="0"/>
        <v>premix</v>
      </c>
      <c r="F22" s="38" t="str">
        <f t="shared" si="0"/>
        <v>premix</v>
      </c>
      <c r="G22" s="38" t="str">
        <f t="shared" si="0"/>
        <v>premix</v>
      </c>
      <c r="H22" s="38" t="str">
        <f t="shared" si="0"/>
        <v>premix</v>
      </c>
      <c r="I22" s="38" t="str">
        <f t="shared" si="0"/>
        <v>premix</v>
      </c>
      <c r="J22" s="38" t="str">
        <f t="shared" si="0"/>
        <v>premix</v>
      </c>
      <c r="K22" s="38" t="str">
        <f t="shared" si="0"/>
        <v>premix</v>
      </c>
      <c r="L22" s="38" t="str">
        <f t="shared" si="0"/>
        <v>premix</v>
      </c>
      <c r="M22" s="38" t="str">
        <f t="shared" si="0"/>
        <v>premix</v>
      </c>
      <c r="N22" s="6" t="str">
        <f t="shared" si="0"/>
        <v>premix</v>
      </c>
      <c r="P22" s="14" t="str">
        <f>IF($D$6="Vertical", "D1", "A4")</f>
        <v>A4</v>
      </c>
      <c r="Q22" s="14">
        <v>69</v>
      </c>
      <c r="R22" s="14" t="str">
        <f t="shared" si="1"/>
        <v>N</v>
      </c>
      <c r="S22" s="14" t="str">
        <f t="shared" si="2"/>
        <v>A4</v>
      </c>
      <c r="T22" s="14" t="str">
        <f t="shared" si="3"/>
        <v>premix</v>
      </c>
      <c r="U22" s="14" t="str">
        <f t="shared" si="4"/>
        <v/>
      </c>
      <c r="V22" s="14" t="str">
        <f t="shared" si="5"/>
        <v/>
      </c>
      <c r="W22" s="14" t="str">
        <f t="shared" si="6"/>
        <v/>
      </c>
      <c r="X22" s="14" t="str">
        <f t="shared" si="7"/>
        <v/>
      </c>
      <c r="Y22" s="19" t="str">
        <f t="shared" si="8"/>
        <v/>
      </c>
      <c r="AA22" s="14" t="str">
        <f>IF($D$6="Vertical", "D1", "A4")</f>
        <v>A4</v>
      </c>
      <c r="AB22" s="14">
        <v>69</v>
      </c>
      <c r="AC22" s="14" t="str">
        <f t="shared" si="9"/>
        <v>N</v>
      </c>
      <c r="AD22" s="14" t="str">
        <f t="shared" si="10"/>
        <v>A4</v>
      </c>
      <c r="AE22" s="14" t="str">
        <f t="shared" si="11"/>
        <v/>
      </c>
      <c r="AF22" s="14" t="str">
        <f t="shared" si="12"/>
        <v/>
      </c>
      <c r="AG22" s="14" t="str">
        <f t="shared" si="13"/>
        <v/>
      </c>
      <c r="AH22" s="14" t="str">
        <f t="shared" si="14"/>
        <v/>
      </c>
      <c r="AI22" s="14" t="str">
        <f t="shared" si="15"/>
        <v/>
      </c>
      <c r="AJ22" s="19" t="str">
        <f t="shared" si="16"/>
        <v/>
      </c>
    </row>
    <row r="23" spans="1:36" ht="24" customHeight="1">
      <c r="B23" s="36" t="s">
        <v>4</v>
      </c>
      <c r="C23" s="38" t="str">
        <f t="shared" si="0"/>
        <v>premix</v>
      </c>
      <c r="D23" s="38" t="str">
        <f t="shared" si="0"/>
        <v>premix</v>
      </c>
      <c r="E23" s="38" t="str">
        <f t="shared" si="0"/>
        <v>premix</v>
      </c>
      <c r="F23" s="38" t="str">
        <f t="shared" si="0"/>
        <v>premix</v>
      </c>
      <c r="G23" s="38" t="str">
        <f t="shared" si="0"/>
        <v>premix</v>
      </c>
      <c r="H23" s="38" t="str">
        <f t="shared" si="0"/>
        <v>premix</v>
      </c>
      <c r="I23" s="38" t="str">
        <f t="shared" si="0"/>
        <v>premix</v>
      </c>
      <c r="J23" s="38" t="str">
        <f t="shared" si="0"/>
        <v>premix</v>
      </c>
      <c r="K23" s="38" t="str">
        <f t="shared" si="0"/>
        <v>premix</v>
      </c>
      <c r="L23" s="38" t="str">
        <f t="shared" si="0"/>
        <v>premix</v>
      </c>
      <c r="M23" s="38" t="str">
        <f t="shared" si="0"/>
        <v>premix</v>
      </c>
      <c r="N23" s="6" t="str">
        <f t="shared" si="0"/>
        <v>premix</v>
      </c>
      <c r="P23" s="14" t="str">
        <f>IF($D$6="Vertical", "E1", "A5")</f>
        <v>A5</v>
      </c>
      <c r="Q23" s="14">
        <v>70</v>
      </c>
      <c r="R23" s="14" t="str">
        <f t="shared" si="1"/>
        <v>N</v>
      </c>
      <c r="S23" s="14" t="str">
        <f t="shared" si="2"/>
        <v>A5</v>
      </c>
      <c r="T23" s="14" t="str">
        <f t="shared" si="3"/>
        <v>premix</v>
      </c>
      <c r="U23" s="14" t="str">
        <f t="shared" si="4"/>
        <v/>
      </c>
      <c r="V23" s="14" t="str">
        <f t="shared" si="5"/>
        <v/>
      </c>
      <c r="W23" s="14" t="str">
        <f t="shared" si="6"/>
        <v/>
      </c>
      <c r="X23" s="14" t="str">
        <f t="shared" si="7"/>
        <v/>
      </c>
      <c r="Y23" s="19" t="str">
        <f t="shared" si="8"/>
        <v/>
      </c>
      <c r="AA23" s="14" t="str">
        <f>IF($D$6="Vertical", "E1", "A5")</f>
        <v>A5</v>
      </c>
      <c r="AB23" s="14">
        <v>70</v>
      </c>
      <c r="AC23" s="14" t="str">
        <f t="shared" si="9"/>
        <v>N</v>
      </c>
      <c r="AD23" s="14" t="str">
        <f t="shared" si="10"/>
        <v>A5</v>
      </c>
      <c r="AE23" s="14" t="str">
        <f t="shared" si="11"/>
        <v/>
      </c>
      <c r="AF23" s="14" t="str">
        <f t="shared" si="12"/>
        <v/>
      </c>
      <c r="AG23" s="14" t="str">
        <f t="shared" si="13"/>
        <v/>
      </c>
      <c r="AH23" s="14" t="str">
        <f t="shared" si="14"/>
        <v/>
      </c>
      <c r="AI23" s="14" t="str">
        <f t="shared" si="15"/>
        <v/>
      </c>
      <c r="AJ23" s="19" t="str">
        <f t="shared" si="16"/>
        <v/>
      </c>
    </row>
    <row r="24" spans="1:36" ht="24" customHeight="1">
      <c r="B24" s="36" t="s">
        <v>5</v>
      </c>
      <c r="C24" s="38" t="str">
        <f t="shared" si="0"/>
        <v>premix</v>
      </c>
      <c r="D24" s="38" t="str">
        <f t="shared" si="0"/>
        <v>premix</v>
      </c>
      <c r="E24" s="38" t="str">
        <f t="shared" si="0"/>
        <v>premix</v>
      </c>
      <c r="F24" s="38" t="str">
        <f t="shared" si="0"/>
        <v>premix</v>
      </c>
      <c r="G24" s="38" t="str">
        <f t="shared" si="0"/>
        <v>premix</v>
      </c>
      <c r="H24" s="38" t="str">
        <f t="shared" si="0"/>
        <v>premix</v>
      </c>
      <c r="I24" s="38" t="str">
        <f t="shared" si="0"/>
        <v>premix</v>
      </c>
      <c r="J24" s="38" t="str">
        <f t="shared" si="0"/>
        <v>premix</v>
      </c>
      <c r="K24" s="38" t="str">
        <f t="shared" si="0"/>
        <v>premix</v>
      </c>
      <c r="L24" s="38" t="str">
        <f t="shared" si="0"/>
        <v>premix</v>
      </c>
      <c r="M24" s="38" t="str">
        <f t="shared" si="0"/>
        <v>premix</v>
      </c>
      <c r="N24" s="6" t="str">
        <f t="shared" si="0"/>
        <v>premix</v>
      </c>
      <c r="P24" s="14" t="str">
        <f>IF($D$6="Vertical", "F1", "A6")</f>
        <v>A6</v>
      </c>
      <c r="Q24" s="14">
        <v>71</v>
      </c>
      <c r="R24" s="14" t="str">
        <f t="shared" si="1"/>
        <v>N</v>
      </c>
      <c r="S24" s="14" t="str">
        <f t="shared" si="2"/>
        <v>A6</v>
      </c>
      <c r="T24" s="14" t="str">
        <f t="shared" si="3"/>
        <v>premix</v>
      </c>
      <c r="U24" s="14" t="str">
        <f t="shared" si="4"/>
        <v/>
      </c>
      <c r="V24" s="14" t="str">
        <f t="shared" si="5"/>
        <v/>
      </c>
      <c r="W24" s="14" t="str">
        <f t="shared" si="6"/>
        <v/>
      </c>
      <c r="X24" s="14" t="str">
        <f t="shared" si="7"/>
        <v/>
      </c>
      <c r="Y24" s="19" t="str">
        <f t="shared" si="8"/>
        <v/>
      </c>
      <c r="AA24" s="14" t="str">
        <f>IF($D$6="Vertical", "F1", "A6")</f>
        <v>A6</v>
      </c>
      <c r="AB24" s="14">
        <v>71</v>
      </c>
      <c r="AC24" s="14" t="str">
        <f t="shared" si="9"/>
        <v>N</v>
      </c>
      <c r="AD24" s="14" t="str">
        <f t="shared" si="10"/>
        <v>A6</v>
      </c>
      <c r="AE24" s="14" t="str">
        <f t="shared" si="11"/>
        <v/>
      </c>
      <c r="AF24" s="14" t="str">
        <f t="shared" si="12"/>
        <v/>
      </c>
      <c r="AG24" s="14" t="str">
        <f t="shared" si="13"/>
        <v/>
      </c>
      <c r="AH24" s="14" t="str">
        <f t="shared" si="14"/>
        <v/>
      </c>
      <c r="AI24" s="14" t="str">
        <f t="shared" si="15"/>
        <v/>
      </c>
      <c r="AJ24" s="19" t="str">
        <f t="shared" si="16"/>
        <v/>
      </c>
    </row>
    <row r="25" spans="1:36" ht="24" customHeight="1">
      <c r="B25" s="36" t="s">
        <v>6</v>
      </c>
      <c r="C25" s="38" t="str">
        <f t="shared" si="0"/>
        <v>premix</v>
      </c>
      <c r="D25" s="38" t="str">
        <f t="shared" si="0"/>
        <v>premix</v>
      </c>
      <c r="E25" s="38" t="str">
        <f t="shared" si="0"/>
        <v>premix</v>
      </c>
      <c r="F25" s="38" t="str">
        <f t="shared" si="0"/>
        <v>premix</v>
      </c>
      <c r="G25" s="38" t="str">
        <f t="shared" si="0"/>
        <v>premix</v>
      </c>
      <c r="H25" s="38" t="str">
        <f t="shared" si="0"/>
        <v>premix</v>
      </c>
      <c r="I25" s="38" t="str">
        <f t="shared" si="0"/>
        <v>premix</v>
      </c>
      <c r="J25" s="38" t="str">
        <f t="shared" si="0"/>
        <v>premix</v>
      </c>
      <c r="K25" s="38" t="str">
        <f t="shared" si="0"/>
        <v>premix</v>
      </c>
      <c r="L25" s="38" t="str">
        <f>IFERROR(IF(INDEX($S$19:$Y$114,MATCH(CONCATENATE($B25,L$18),$S$19:$S$114,0),2)="",IF(INDEX($S$19:$Y$114,MATCH(CONCATENATE($B25,L$18),$S$19:$S$114,0),3)="",IF(INDEX($S$19:$Y$114,MATCH(CONCATENATE($B25,L$18),$S$19:$S$114,0),4)="",IF(INDEX($S$19:$Y$114,MATCH(CONCATENATE($B25,L$18),$S$19:$S$114,0),5)="",IF(INDEX($S$19:$Y$114,MATCH(CONCATENATE($B25,L$18),$S$19:$S$114,0),6)="",IF(INDEX($S$19:$Y$114,MATCH(CONCATENATE($B25,L$18),$S$19:$S$114,0),7)="","",INDEX($S$19:$Y$114,MATCH(CONCATENATE($B25,L$18),$S$19:$S$114,0),7)),INDEX($S$19:$Y$114,MATCH(CONCATENATE($B25,L$18),$S$19:$S$114,0),6)),INDEX($S$19:$Y$114,MATCH(CONCATENATE($B25,L$18),$S$19:$S$114,0),5)),INDEX($S$19:$Y$114,MATCH(CONCATENATE($B25,L$18),$S$19:$S$114,0),4)),INDEX($S$19:$Y$114,MATCH(CONCATENATE($B25,L$18),$S$19:$S$114,0),3)),INDEX($S$19:$Y$114,MATCH(CONCATENATE($B25,L$18),$S$19:$S$114,0),2)), "")</f>
        <v>premix</v>
      </c>
      <c r="M25" s="38" t="str">
        <f t="shared" si="0"/>
        <v>premix</v>
      </c>
      <c r="N25" s="6" t="str">
        <f t="shared" si="0"/>
        <v>premix</v>
      </c>
      <c r="P25" s="14" t="str">
        <f>IF($D$6="Vertical", "G1", "A7")</f>
        <v>A7</v>
      </c>
      <c r="Q25" s="14">
        <v>72</v>
      </c>
      <c r="R25" s="14" t="str">
        <f t="shared" si="1"/>
        <v>N</v>
      </c>
      <c r="S25" s="14" t="str">
        <f t="shared" si="2"/>
        <v>A7</v>
      </c>
      <c r="T25" s="14" t="str">
        <f t="shared" si="3"/>
        <v>premix</v>
      </c>
      <c r="U25" s="14" t="str">
        <f t="shared" si="4"/>
        <v/>
      </c>
      <c r="V25" s="14" t="str">
        <f t="shared" si="5"/>
        <v/>
      </c>
      <c r="W25" s="14" t="str">
        <f t="shared" si="6"/>
        <v/>
      </c>
      <c r="X25" s="14" t="str">
        <f t="shared" si="7"/>
        <v/>
      </c>
      <c r="Y25" s="19" t="str">
        <f t="shared" si="8"/>
        <v/>
      </c>
      <c r="AA25" s="14" t="str">
        <f>IF($D$6="Vertical", "G1", "A7")</f>
        <v>A7</v>
      </c>
      <c r="AB25" s="14">
        <v>72</v>
      </c>
      <c r="AC25" s="14" t="str">
        <f t="shared" si="9"/>
        <v>N</v>
      </c>
      <c r="AD25" s="14" t="str">
        <f t="shared" si="10"/>
        <v>A7</v>
      </c>
      <c r="AE25" s="14" t="str">
        <f t="shared" si="11"/>
        <v/>
      </c>
      <c r="AF25" s="14" t="str">
        <f t="shared" si="12"/>
        <v/>
      </c>
      <c r="AG25" s="14" t="str">
        <f t="shared" si="13"/>
        <v/>
      </c>
      <c r="AH25" s="14" t="str">
        <f t="shared" si="14"/>
        <v/>
      </c>
      <c r="AI25" s="14" t="str">
        <f t="shared" si="15"/>
        <v/>
      </c>
      <c r="AJ25" s="19" t="str">
        <f t="shared" si="16"/>
        <v/>
      </c>
    </row>
    <row r="26" spans="1:36" ht="24" customHeight="1" thickBot="1">
      <c r="B26" s="20" t="s">
        <v>7</v>
      </c>
      <c r="C26" s="39" t="str">
        <f t="shared" si="0"/>
        <v>premix</v>
      </c>
      <c r="D26" s="39" t="str">
        <f t="shared" si="0"/>
        <v>premix</v>
      </c>
      <c r="E26" s="39" t="str">
        <f t="shared" si="0"/>
        <v>premix</v>
      </c>
      <c r="F26" s="39" t="str">
        <f t="shared" si="0"/>
        <v>premix</v>
      </c>
      <c r="G26" s="39" t="str">
        <f t="shared" si="0"/>
        <v>premix</v>
      </c>
      <c r="H26" s="39" t="str">
        <f t="shared" si="0"/>
        <v>premix</v>
      </c>
      <c r="I26" s="39" t="str">
        <f t="shared" si="0"/>
        <v>premix</v>
      </c>
      <c r="J26" s="39" t="str">
        <f t="shared" si="0"/>
        <v>premix</v>
      </c>
      <c r="K26" s="39" t="str">
        <f t="shared" si="0"/>
        <v>premix</v>
      </c>
      <c r="L26" s="39" t="str">
        <f t="shared" si="0"/>
        <v>premix</v>
      </c>
      <c r="M26" s="39" t="str">
        <f t="shared" si="0"/>
        <v>premix</v>
      </c>
      <c r="N26" s="8" t="str">
        <f t="shared" si="0"/>
        <v>premix</v>
      </c>
      <c r="P26" s="14" t="str">
        <f>IF($D$6="Vertical", "H1", "A8")</f>
        <v>A8</v>
      </c>
      <c r="Q26" s="14">
        <v>73</v>
      </c>
      <c r="R26" s="14" t="str">
        <f t="shared" si="1"/>
        <v>N</v>
      </c>
      <c r="S26" s="14" t="str">
        <f t="shared" si="2"/>
        <v>A8</v>
      </c>
      <c r="T26" s="14" t="str">
        <f t="shared" si="3"/>
        <v>premix</v>
      </c>
      <c r="U26" s="14" t="str">
        <f t="shared" si="4"/>
        <v/>
      </c>
      <c r="V26" s="14" t="str">
        <f t="shared" si="5"/>
        <v/>
      </c>
      <c r="W26" s="14" t="str">
        <f t="shared" si="6"/>
        <v/>
      </c>
      <c r="X26" s="14" t="str">
        <f t="shared" si="7"/>
        <v/>
      </c>
      <c r="Y26" s="19" t="str">
        <f t="shared" si="8"/>
        <v/>
      </c>
      <c r="AA26" s="14" t="str">
        <f>IF($D$6="Vertical", "H1", "A8")</f>
        <v>A8</v>
      </c>
      <c r="AB26" s="14">
        <v>73</v>
      </c>
      <c r="AC26" s="14" t="str">
        <f t="shared" si="9"/>
        <v>N</v>
      </c>
      <c r="AD26" s="14" t="str">
        <f t="shared" si="10"/>
        <v>A8</v>
      </c>
      <c r="AE26" s="14" t="str">
        <f t="shared" si="11"/>
        <v/>
      </c>
      <c r="AF26" s="14" t="str">
        <f t="shared" si="12"/>
        <v/>
      </c>
      <c r="AG26" s="14" t="str">
        <f t="shared" si="13"/>
        <v/>
      </c>
      <c r="AH26" s="14" t="str">
        <f t="shared" si="14"/>
        <v/>
      </c>
      <c r="AI26" s="14" t="str">
        <f t="shared" si="15"/>
        <v/>
      </c>
      <c r="AJ26" s="19" t="str">
        <f t="shared" si="16"/>
        <v/>
      </c>
    </row>
    <row r="27" spans="1:36" hidden="1">
      <c r="P27" s="14" t="str">
        <f>IF($D$6="Vertical", "A2", "A9")</f>
        <v>A9</v>
      </c>
      <c r="Q27" s="14">
        <v>74</v>
      </c>
      <c r="R27" s="14" t="str">
        <f t="shared" si="1"/>
        <v>N</v>
      </c>
      <c r="S27" s="14" t="str">
        <f t="shared" si="2"/>
        <v>A9</v>
      </c>
      <c r="T27" s="14" t="str">
        <f t="shared" si="3"/>
        <v>premix</v>
      </c>
      <c r="U27" s="14" t="str">
        <f t="shared" si="4"/>
        <v/>
      </c>
      <c r="V27" s="14" t="str">
        <f t="shared" si="5"/>
        <v/>
      </c>
      <c r="W27" s="14" t="str">
        <f t="shared" si="6"/>
        <v/>
      </c>
      <c r="X27" s="14" t="str">
        <f t="shared" si="7"/>
        <v/>
      </c>
      <c r="Y27" s="19" t="str">
        <f t="shared" si="8"/>
        <v/>
      </c>
      <c r="AA27" s="14" t="str">
        <f>IF($D$6="Vertical", "A2", "A9")</f>
        <v>A9</v>
      </c>
      <c r="AB27" s="14">
        <v>74</v>
      </c>
      <c r="AC27" s="14" t="str">
        <f t="shared" si="9"/>
        <v>N</v>
      </c>
      <c r="AD27" s="14" t="str">
        <f t="shared" si="10"/>
        <v>A9</v>
      </c>
      <c r="AE27" s="14" t="str">
        <f t="shared" si="11"/>
        <v/>
      </c>
      <c r="AF27" s="14" t="str">
        <f t="shared" si="12"/>
        <v/>
      </c>
      <c r="AG27" s="14" t="str">
        <f t="shared" si="13"/>
        <v/>
      </c>
      <c r="AH27" s="14" t="str">
        <f t="shared" si="14"/>
        <v/>
      </c>
      <c r="AI27" s="14" t="str">
        <f t="shared" si="15"/>
        <v/>
      </c>
      <c r="AJ27" s="19" t="str">
        <f t="shared" si="16"/>
        <v/>
      </c>
    </row>
    <row r="28" spans="1:36" hidden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P28" s="14" t="str">
        <f>IF($D$6="Vertical", "B2", "A10")</f>
        <v>A10</v>
      </c>
      <c r="Q28" s="14">
        <v>75</v>
      </c>
      <c r="R28" s="14" t="str">
        <f t="shared" si="1"/>
        <v>N</v>
      </c>
      <c r="S28" s="14" t="str">
        <f t="shared" si="2"/>
        <v>A10</v>
      </c>
      <c r="T28" s="14" t="str">
        <f t="shared" si="3"/>
        <v>premix</v>
      </c>
      <c r="U28" s="14" t="str">
        <f t="shared" si="4"/>
        <v/>
      </c>
      <c r="V28" s="14" t="str">
        <f t="shared" si="5"/>
        <v/>
      </c>
      <c r="W28" s="14" t="str">
        <f t="shared" si="6"/>
        <v/>
      </c>
      <c r="X28" s="14" t="str">
        <f t="shared" si="7"/>
        <v/>
      </c>
      <c r="Y28" s="19" t="str">
        <f t="shared" si="8"/>
        <v/>
      </c>
      <c r="AA28" s="14" t="str">
        <f>IF($D$6="Vertical", "B2", "A10")</f>
        <v>A10</v>
      </c>
      <c r="AB28" s="14">
        <v>75</v>
      </c>
      <c r="AC28" s="14" t="str">
        <f t="shared" si="9"/>
        <v>N</v>
      </c>
      <c r="AD28" s="14" t="str">
        <f t="shared" si="10"/>
        <v>A10</v>
      </c>
      <c r="AE28" s="14" t="str">
        <f t="shared" si="11"/>
        <v/>
      </c>
      <c r="AF28" s="14" t="str">
        <f t="shared" si="12"/>
        <v/>
      </c>
      <c r="AG28" s="14" t="str">
        <f t="shared" si="13"/>
        <v/>
      </c>
      <c r="AH28" s="14" t="str">
        <f t="shared" si="14"/>
        <v/>
      </c>
      <c r="AI28" s="14" t="str">
        <f t="shared" si="15"/>
        <v/>
      </c>
      <c r="AJ28" s="19" t="str">
        <f t="shared" si="16"/>
        <v/>
      </c>
    </row>
    <row r="29" spans="1:36" ht="16.5" hidden="1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P29" s="14" t="str">
        <f>IF($D$6="Vertical", "C2", "A11")</f>
        <v>A11</v>
      </c>
      <c r="Q29" s="14">
        <v>76</v>
      </c>
      <c r="R29" s="14" t="str">
        <f t="shared" si="1"/>
        <v>N</v>
      </c>
      <c r="S29" s="14" t="str">
        <f t="shared" si="2"/>
        <v>A11</v>
      </c>
      <c r="T29" s="14" t="str">
        <f t="shared" si="3"/>
        <v>premix</v>
      </c>
      <c r="U29" s="14" t="str">
        <f t="shared" si="4"/>
        <v/>
      </c>
      <c r="V29" s="14" t="str">
        <f t="shared" si="5"/>
        <v/>
      </c>
      <c r="W29" s="14" t="str">
        <f t="shared" si="6"/>
        <v/>
      </c>
      <c r="X29" s="14" t="str">
        <f t="shared" si="7"/>
        <v/>
      </c>
      <c r="Y29" s="19" t="str">
        <f t="shared" si="8"/>
        <v/>
      </c>
      <c r="AA29" s="14" t="str">
        <f>IF($D$6="Vertical", "C2", "A11")</f>
        <v>A11</v>
      </c>
      <c r="AB29" s="14">
        <v>76</v>
      </c>
      <c r="AC29" s="14" t="str">
        <f t="shared" si="9"/>
        <v>N</v>
      </c>
      <c r="AD29" s="14" t="str">
        <f t="shared" si="10"/>
        <v>A11</v>
      </c>
      <c r="AE29" s="14" t="str">
        <f t="shared" si="11"/>
        <v/>
      </c>
      <c r="AF29" s="14" t="str">
        <f t="shared" si="12"/>
        <v/>
      </c>
      <c r="AG29" s="14" t="str">
        <f t="shared" si="13"/>
        <v/>
      </c>
      <c r="AH29" s="14" t="str">
        <f t="shared" si="14"/>
        <v/>
      </c>
      <c r="AI29" s="14" t="str">
        <f t="shared" si="15"/>
        <v/>
      </c>
      <c r="AJ29" s="19" t="str">
        <f t="shared" si="16"/>
        <v/>
      </c>
    </row>
    <row r="30" spans="1:36" ht="24.75" hidden="1" customHeight="1">
      <c r="B30" s="103" t="s">
        <v>348</v>
      </c>
      <c r="C30" s="104"/>
      <c r="D30" s="104"/>
      <c r="E30" s="104"/>
      <c r="F30" s="104"/>
      <c r="G30" s="104"/>
      <c r="H30" s="104"/>
      <c r="I30" s="104"/>
      <c r="J30" s="104"/>
      <c r="K30" s="104"/>
      <c r="P30" s="14" t="str">
        <f>IF($D$6="Vertical", "D2", "A12")</f>
        <v>A12</v>
      </c>
      <c r="Q30" s="14">
        <v>77</v>
      </c>
      <c r="R30" s="14" t="str">
        <f t="shared" si="1"/>
        <v>N</v>
      </c>
      <c r="S30" s="14" t="str">
        <f t="shared" si="2"/>
        <v>A12</v>
      </c>
      <c r="T30" s="14" t="str">
        <f t="shared" si="3"/>
        <v>premix</v>
      </c>
      <c r="U30" s="14" t="str">
        <f t="shared" si="4"/>
        <v/>
      </c>
      <c r="V30" s="14" t="str">
        <f t="shared" si="5"/>
        <v/>
      </c>
      <c r="W30" s="14" t="str">
        <f t="shared" si="6"/>
        <v/>
      </c>
      <c r="X30" s="14" t="str">
        <f t="shared" si="7"/>
        <v/>
      </c>
      <c r="Y30" s="19" t="str">
        <f t="shared" si="8"/>
        <v/>
      </c>
      <c r="AA30" s="14" t="str">
        <f>IF($D$6="Vertical", "D2", "A12")</f>
        <v>A12</v>
      </c>
      <c r="AB30" s="14">
        <v>77</v>
      </c>
      <c r="AC30" s="14" t="str">
        <f t="shared" si="9"/>
        <v>N</v>
      </c>
      <c r="AD30" s="14" t="str">
        <f t="shared" si="10"/>
        <v>A12</v>
      </c>
      <c r="AE30" s="14" t="str">
        <f t="shared" si="11"/>
        <v/>
      </c>
      <c r="AF30" s="14" t="str">
        <f t="shared" si="12"/>
        <v/>
      </c>
      <c r="AG30" s="14" t="str">
        <f t="shared" si="13"/>
        <v/>
      </c>
      <c r="AH30" s="14" t="str">
        <f t="shared" si="14"/>
        <v/>
      </c>
      <c r="AI30" s="14" t="str">
        <f t="shared" si="15"/>
        <v/>
      </c>
      <c r="AJ30" s="19" t="str">
        <f t="shared" si="16"/>
        <v/>
      </c>
    </row>
    <row r="31" spans="1:36" ht="28.5" hidden="1" customHeight="1">
      <c r="A31" s="22"/>
      <c r="B31" s="89" t="str">
        <f>IF(COUNTIF(AC19:AC114, "Y") &gt;= 1, CONCATENATE("- '",INDEX(AD19:AD114,MATCH("Y",AC19:AC114,0)),"' 웰좌표에 중복된 프라이머가 존재합니다. 시작 및 종료 웰좌표를 변경하세요."), "")</f>
        <v/>
      </c>
      <c r="C31" s="89"/>
      <c r="D31" s="89"/>
      <c r="E31" s="89"/>
      <c r="F31" s="89"/>
      <c r="G31" s="89"/>
      <c r="H31" s="89"/>
      <c r="I31" s="89"/>
      <c r="J31" s="89"/>
      <c r="K31" s="89"/>
      <c r="P31" s="14" t="str">
        <f>IF($D$6="Vertical", "E2", "B1")</f>
        <v>B1</v>
      </c>
      <c r="Q31" s="14">
        <v>78</v>
      </c>
      <c r="R31" s="14" t="str">
        <f t="shared" si="1"/>
        <v>N</v>
      </c>
      <c r="S31" s="14" t="str">
        <f t="shared" si="2"/>
        <v>B1</v>
      </c>
      <c r="T31" s="14" t="str">
        <f t="shared" si="3"/>
        <v>premix</v>
      </c>
      <c r="U31" s="14" t="str">
        <f t="shared" si="4"/>
        <v/>
      </c>
      <c r="V31" s="14" t="str">
        <f t="shared" si="5"/>
        <v/>
      </c>
      <c r="W31" s="14" t="str">
        <f t="shared" si="6"/>
        <v/>
      </c>
      <c r="X31" s="14" t="str">
        <f t="shared" si="7"/>
        <v/>
      </c>
      <c r="Y31" s="19" t="str">
        <f t="shared" si="8"/>
        <v/>
      </c>
      <c r="AA31" s="14" t="str">
        <f>IF($D$6="Vertical", "E2", "B1")</f>
        <v>B1</v>
      </c>
      <c r="AB31" s="14">
        <v>78</v>
      </c>
      <c r="AC31" s="14" t="str">
        <f t="shared" si="9"/>
        <v>N</v>
      </c>
      <c r="AD31" s="14" t="str">
        <f t="shared" si="10"/>
        <v>B1</v>
      </c>
      <c r="AE31" s="14" t="str">
        <f t="shared" si="11"/>
        <v/>
      </c>
      <c r="AF31" s="14" t="str">
        <f t="shared" si="12"/>
        <v/>
      </c>
      <c r="AG31" s="14" t="str">
        <f t="shared" si="13"/>
        <v/>
      </c>
      <c r="AH31" s="14" t="str">
        <f t="shared" si="14"/>
        <v/>
      </c>
      <c r="AI31" s="14" t="str">
        <f t="shared" si="15"/>
        <v/>
      </c>
      <c r="AJ31" s="19" t="str">
        <f t="shared" si="16"/>
        <v/>
      </c>
    </row>
    <row r="32" spans="1:36" ht="30" hidden="1" customHeight="1">
      <c r="A32" s="22"/>
      <c r="B32" s="102" t="s">
        <v>275</v>
      </c>
      <c r="C32" s="105"/>
      <c r="D32" s="36" t="s">
        <v>40</v>
      </c>
      <c r="E32" s="36" t="s">
        <v>41</v>
      </c>
      <c r="F32" s="36" t="s">
        <v>42</v>
      </c>
      <c r="G32" s="36" t="s">
        <v>43</v>
      </c>
      <c r="H32" s="106" t="s">
        <v>51</v>
      </c>
      <c r="I32" s="107"/>
      <c r="J32" s="108"/>
      <c r="K32" s="36" t="s">
        <v>274</v>
      </c>
      <c r="P32" s="14" t="str">
        <f>IF($D$6="Vertical", "F2", "B2")</f>
        <v>B2</v>
      </c>
      <c r="Q32" s="14">
        <v>79</v>
      </c>
      <c r="R32" s="14" t="str">
        <f t="shared" si="1"/>
        <v>N</v>
      </c>
      <c r="S32" s="14" t="str">
        <f t="shared" si="2"/>
        <v>B2</v>
      </c>
      <c r="T32" s="14" t="str">
        <f t="shared" si="3"/>
        <v>premix</v>
      </c>
      <c r="U32" s="14" t="str">
        <f t="shared" si="4"/>
        <v/>
      </c>
      <c r="V32" s="14" t="str">
        <f t="shared" si="5"/>
        <v/>
      </c>
      <c r="W32" s="14" t="str">
        <f t="shared" si="6"/>
        <v/>
      </c>
      <c r="X32" s="14" t="str">
        <f t="shared" si="7"/>
        <v/>
      </c>
      <c r="Y32" s="19" t="str">
        <f t="shared" si="8"/>
        <v/>
      </c>
      <c r="AA32" s="14" t="str">
        <f>IF($D$6="Vertical", "F2", "B2")</f>
        <v>B2</v>
      </c>
      <c r="AB32" s="14">
        <v>79</v>
      </c>
      <c r="AC32" s="14" t="str">
        <f t="shared" si="9"/>
        <v>N</v>
      </c>
      <c r="AD32" s="14" t="str">
        <f t="shared" si="10"/>
        <v>B2</v>
      </c>
      <c r="AE32" s="14" t="str">
        <f t="shared" si="11"/>
        <v/>
      </c>
      <c r="AF32" s="14" t="str">
        <f t="shared" si="12"/>
        <v/>
      </c>
      <c r="AG32" s="14" t="str">
        <f t="shared" si="13"/>
        <v/>
      </c>
      <c r="AH32" s="14" t="str">
        <f t="shared" si="14"/>
        <v/>
      </c>
      <c r="AI32" s="14" t="str">
        <f t="shared" si="15"/>
        <v/>
      </c>
      <c r="AJ32" s="19" t="str">
        <f t="shared" si="16"/>
        <v/>
      </c>
    </row>
    <row r="33" spans="1:36" ht="22.5" hidden="1" customHeight="1">
      <c r="A33" s="22"/>
      <c r="B33" s="76" t="s">
        <v>248</v>
      </c>
      <c r="C33" s="77"/>
      <c r="D33" s="28"/>
      <c r="E33" s="28"/>
      <c r="F33" s="34"/>
      <c r="G33" s="34"/>
      <c r="H33" s="90"/>
      <c r="I33" s="90"/>
      <c r="J33" s="90"/>
      <c r="K33" s="30"/>
      <c r="O33" s="22"/>
      <c r="P33" s="14" t="str">
        <f>IF($D$6="Vertical", "G2", "B3")</f>
        <v>B3</v>
      </c>
      <c r="Q33" s="14">
        <v>80</v>
      </c>
      <c r="R33" s="14" t="str">
        <f t="shared" si="1"/>
        <v>N</v>
      </c>
      <c r="S33" s="14" t="str">
        <f t="shared" si="2"/>
        <v>B3</v>
      </c>
      <c r="T33" s="14" t="str">
        <f t="shared" si="3"/>
        <v>premix</v>
      </c>
      <c r="U33" s="14" t="str">
        <f t="shared" si="4"/>
        <v/>
      </c>
      <c r="V33" s="14" t="str">
        <f t="shared" si="5"/>
        <v/>
      </c>
      <c r="W33" s="14" t="str">
        <f t="shared" si="6"/>
        <v/>
      </c>
      <c r="X33" s="14" t="str">
        <f t="shared" si="7"/>
        <v/>
      </c>
      <c r="Y33" s="19" t="str">
        <f t="shared" si="8"/>
        <v/>
      </c>
      <c r="AA33" s="14" t="str">
        <f>IF($D$6="Vertical", "G2", "B3")</f>
        <v>B3</v>
      </c>
      <c r="AB33" s="14">
        <v>80</v>
      </c>
      <c r="AC33" s="14" t="str">
        <f t="shared" si="9"/>
        <v>N</v>
      </c>
      <c r="AD33" s="14" t="str">
        <f t="shared" si="10"/>
        <v>B3</v>
      </c>
      <c r="AE33" s="14" t="str">
        <f t="shared" si="11"/>
        <v/>
      </c>
      <c r="AF33" s="14" t="str">
        <f t="shared" si="12"/>
        <v/>
      </c>
      <c r="AG33" s="14" t="str">
        <f t="shared" si="13"/>
        <v/>
      </c>
      <c r="AH33" s="14" t="str">
        <f t="shared" si="14"/>
        <v/>
      </c>
      <c r="AI33" s="14" t="str">
        <f t="shared" si="15"/>
        <v/>
      </c>
      <c r="AJ33" s="19" t="str">
        <f t="shared" si="16"/>
        <v/>
      </c>
    </row>
    <row r="34" spans="1:36" ht="22.5" hidden="1" customHeight="1">
      <c r="A34" s="22"/>
      <c r="B34" s="76" t="s">
        <v>249</v>
      </c>
      <c r="C34" s="77"/>
      <c r="D34" s="28"/>
      <c r="E34" s="28"/>
      <c r="F34" s="34"/>
      <c r="G34" s="34"/>
      <c r="H34" s="90"/>
      <c r="I34" s="90"/>
      <c r="J34" s="90"/>
      <c r="K34" s="30"/>
      <c r="O34" s="22"/>
      <c r="P34" s="14" t="str">
        <f>IF($D$6="Vertical", "H2", "B4")</f>
        <v>B4</v>
      </c>
      <c r="Q34" s="14">
        <v>81</v>
      </c>
      <c r="R34" s="14" t="str">
        <f t="shared" si="1"/>
        <v>N</v>
      </c>
      <c r="S34" s="14" t="str">
        <f t="shared" si="2"/>
        <v>B4</v>
      </c>
      <c r="T34" s="14" t="str">
        <f t="shared" si="3"/>
        <v>premix</v>
      </c>
      <c r="U34" s="14" t="str">
        <f t="shared" si="4"/>
        <v/>
      </c>
      <c r="V34" s="14" t="str">
        <f t="shared" si="5"/>
        <v/>
      </c>
      <c r="W34" s="14" t="str">
        <f t="shared" si="6"/>
        <v/>
      </c>
      <c r="X34" s="14" t="str">
        <f t="shared" si="7"/>
        <v/>
      </c>
      <c r="Y34" s="19" t="str">
        <f t="shared" si="8"/>
        <v/>
      </c>
      <c r="AA34" s="14" t="str">
        <f>IF($D$6="Vertical", "H2", "B4")</f>
        <v>B4</v>
      </c>
      <c r="AB34" s="14">
        <v>81</v>
      </c>
      <c r="AC34" s="14" t="str">
        <f t="shared" si="9"/>
        <v>N</v>
      </c>
      <c r="AD34" s="14" t="str">
        <f t="shared" si="10"/>
        <v>B4</v>
      </c>
      <c r="AE34" s="14" t="str">
        <f t="shared" si="11"/>
        <v/>
      </c>
      <c r="AF34" s="14" t="str">
        <f t="shared" si="12"/>
        <v/>
      </c>
      <c r="AG34" s="14" t="str">
        <f t="shared" si="13"/>
        <v/>
      </c>
      <c r="AH34" s="14" t="str">
        <f t="shared" si="14"/>
        <v/>
      </c>
      <c r="AI34" s="14" t="str">
        <f t="shared" si="15"/>
        <v/>
      </c>
      <c r="AJ34" s="19" t="str">
        <f t="shared" si="16"/>
        <v/>
      </c>
    </row>
    <row r="35" spans="1:36" ht="22.5" hidden="1" customHeight="1">
      <c r="A35" s="22"/>
      <c r="B35" s="76" t="s">
        <v>250</v>
      </c>
      <c r="C35" s="77"/>
      <c r="D35" s="28"/>
      <c r="E35" s="28"/>
      <c r="F35" s="34"/>
      <c r="G35" s="34"/>
      <c r="H35" s="90"/>
      <c r="I35" s="90"/>
      <c r="J35" s="90"/>
      <c r="K35" s="30"/>
      <c r="O35" s="22"/>
      <c r="P35" s="14" t="str">
        <f>IF($D$6="Vertical", "A3", "B5")</f>
        <v>B5</v>
      </c>
      <c r="Q35" s="14">
        <v>82</v>
      </c>
      <c r="R35" s="14" t="str">
        <f t="shared" si="1"/>
        <v>N</v>
      </c>
      <c r="S35" s="14" t="str">
        <f t="shared" si="2"/>
        <v>B5</v>
      </c>
      <c r="T35" s="14" t="str">
        <f t="shared" si="3"/>
        <v>premix</v>
      </c>
      <c r="U35" s="14" t="str">
        <f t="shared" si="4"/>
        <v/>
      </c>
      <c r="V35" s="14" t="str">
        <f t="shared" si="5"/>
        <v/>
      </c>
      <c r="W35" s="14" t="str">
        <f t="shared" si="6"/>
        <v/>
      </c>
      <c r="X35" s="14" t="str">
        <f t="shared" si="7"/>
        <v/>
      </c>
      <c r="Y35" s="19" t="str">
        <f t="shared" si="8"/>
        <v/>
      </c>
      <c r="AA35" s="14" t="str">
        <f>IF($D$6="Vertical", "A3", "B5")</f>
        <v>B5</v>
      </c>
      <c r="AB35" s="14">
        <v>82</v>
      </c>
      <c r="AC35" s="14" t="str">
        <f t="shared" si="9"/>
        <v>N</v>
      </c>
      <c r="AD35" s="14" t="str">
        <f t="shared" si="10"/>
        <v>B5</v>
      </c>
      <c r="AE35" s="14" t="str">
        <f t="shared" si="11"/>
        <v/>
      </c>
      <c r="AF35" s="14" t="str">
        <f t="shared" si="12"/>
        <v/>
      </c>
      <c r="AG35" s="14" t="str">
        <f t="shared" si="13"/>
        <v/>
      </c>
      <c r="AH35" s="14" t="str">
        <f t="shared" si="14"/>
        <v/>
      </c>
      <c r="AI35" s="14" t="str">
        <f t="shared" si="15"/>
        <v/>
      </c>
      <c r="AJ35" s="19" t="str">
        <f t="shared" si="16"/>
        <v/>
      </c>
    </row>
    <row r="36" spans="1:36" ht="22.5" hidden="1" customHeight="1">
      <c r="A36" s="22"/>
      <c r="B36" s="76" t="s">
        <v>251</v>
      </c>
      <c r="C36" s="77"/>
      <c r="D36" s="28"/>
      <c r="E36" s="28"/>
      <c r="F36" s="34"/>
      <c r="G36" s="34"/>
      <c r="H36" s="90"/>
      <c r="I36" s="90"/>
      <c r="J36" s="90"/>
      <c r="K36" s="30"/>
      <c r="O36" s="22"/>
      <c r="P36" s="14" t="str">
        <f>IF($D$6="Vertical", "B3", "B6")</f>
        <v>B6</v>
      </c>
      <c r="Q36" s="14">
        <v>83</v>
      </c>
      <c r="R36" s="14" t="str">
        <f t="shared" si="1"/>
        <v>N</v>
      </c>
      <c r="S36" s="14" t="str">
        <f t="shared" si="2"/>
        <v>B6</v>
      </c>
      <c r="T36" s="14" t="str">
        <f t="shared" si="3"/>
        <v>premix</v>
      </c>
      <c r="U36" s="14" t="str">
        <f t="shared" si="4"/>
        <v/>
      </c>
      <c r="V36" s="14" t="str">
        <f t="shared" si="5"/>
        <v/>
      </c>
      <c r="W36" s="14" t="str">
        <f t="shared" si="6"/>
        <v/>
      </c>
      <c r="X36" s="14" t="str">
        <f t="shared" si="7"/>
        <v/>
      </c>
      <c r="Y36" s="19" t="str">
        <f t="shared" si="8"/>
        <v/>
      </c>
      <c r="AA36" s="14" t="str">
        <f>IF($D$6="Vertical", "B3", "B6")</f>
        <v>B6</v>
      </c>
      <c r="AB36" s="14">
        <v>83</v>
      </c>
      <c r="AC36" s="14" t="str">
        <f t="shared" si="9"/>
        <v>N</v>
      </c>
      <c r="AD36" s="14" t="str">
        <f t="shared" si="10"/>
        <v>B6</v>
      </c>
      <c r="AE36" s="14" t="str">
        <f t="shared" si="11"/>
        <v/>
      </c>
      <c r="AF36" s="14" t="str">
        <f t="shared" si="12"/>
        <v/>
      </c>
      <c r="AG36" s="14" t="str">
        <f t="shared" si="13"/>
        <v/>
      </c>
      <c r="AH36" s="14" t="str">
        <f t="shared" si="14"/>
        <v/>
      </c>
      <c r="AI36" s="14" t="str">
        <f t="shared" si="15"/>
        <v/>
      </c>
      <c r="AJ36" s="19" t="str">
        <f t="shared" si="16"/>
        <v/>
      </c>
    </row>
    <row r="37" spans="1:36" ht="22.5" hidden="1" customHeight="1">
      <c r="A37" s="22"/>
      <c r="B37" s="76" t="s">
        <v>252</v>
      </c>
      <c r="C37" s="77"/>
      <c r="D37" s="28"/>
      <c r="E37" s="28"/>
      <c r="F37" s="34"/>
      <c r="G37" s="34"/>
      <c r="H37" s="90"/>
      <c r="I37" s="90"/>
      <c r="J37" s="90"/>
      <c r="K37" s="30"/>
      <c r="O37" s="22"/>
      <c r="P37" s="14" t="str">
        <f>IF($D$6="Vertical", "C3", "B7")</f>
        <v>B7</v>
      </c>
      <c r="Q37" s="14">
        <v>84</v>
      </c>
      <c r="R37" s="14" t="str">
        <f t="shared" si="1"/>
        <v>N</v>
      </c>
      <c r="S37" s="14" t="str">
        <f t="shared" si="2"/>
        <v>B7</v>
      </c>
      <c r="T37" s="14" t="str">
        <f t="shared" si="3"/>
        <v>premix</v>
      </c>
      <c r="U37" s="14" t="str">
        <f t="shared" si="4"/>
        <v/>
      </c>
      <c r="V37" s="14" t="str">
        <f t="shared" si="5"/>
        <v/>
      </c>
      <c r="W37" s="14" t="str">
        <f t="shared" si="6"/>
        <v/>
      </c>
      <c r="X37" s="14" t="str">
        <f t="shared" si="7"/>
        <v/>
      </c>
      <c r="Y37" s="19" t="str">
        <f t="shared" si="8"/>
        <v/>
      </c>
      <c r="AA37" s="14" t="str">
        <f>IF($D$6="Vertical", "C3", "B7")</f>
        <v>B7</v>
      </c>
      <c r="AB37" s="14">
        <v>84</v>
      </c>
      <c r="AC37" s="14" t="str">
        <f t="shared" si="9"/>
        <v>N</v>
      </c>
      <c r="AD37" s="14" t="str">
        <f t="shared" si="10"/>
        <v>B7</v>
      </c>
      <c r="AE37" s="14" t="str">
        <f t="shared" si="11"/>
        <v/>
      </c>
      <c r="AF37" s="14" t="str">
        <f t="shared" si="12"/>
        <v/>
      </c>
      <c r="AG37" s="14" t="str">
        <f t="shared" si="13"/>
        <v/>
      </c>
      <c r="AH37" s="14" t="str">
        <f t="shared" si="14"/>
        <v/>
      </c>
      <c r="AI37" s="14" t="str">
        <f t="shared" si="15"/>
        <v/>
      </c>
      <c r="AJ37" s="19" t="str">
        <f t="shared" si="16"/>
        <v/>
      </c>
    </row>
    <row r="38" spans="1:36" ht="22.5" hidden="1" customHeight="1">
      <c r="A38" s="22"/>
      <c r="B38" s="76" t="s">
        <v>253</v>
      </c>
      <c r="C38" s="77"/>
      <c r="D38" s="28"/>
      <c r="E38" s="28"/>
      <c r="F38" s="34"/>
      <c r="G38" s="34"/>
      <c r="H38" s="90"/>
      <c r="I38" s="90"/>
      <c r="J38" s="90"/>
      <c r="K38" s="30"/>
      <c r="O38" s="22"/>
      <c r="P38" s="14" t="str">
        <f>IF($D$6="Vertical", "D3", "B8")</f>
        <v>B8</v>
      </c>
      <c r="Q38" s="14">
        <v>85</v>
      </c>
      <c r="R38" s="14" t="str">
        <f t="shared" si="1"/>
        <v>N</v>
      </c>
      <c r="S38" s="14" t="str">
        <f t="shared" si="2"/>
        <v>B8</v>
      </c>
      <c r="T38" s="14" t="str">
        <f t="shared" si="3"/>
        <v>premix</v>
      </c>
      <c r="U38" s="14" t="str">
        <f t="shared" si="4"/>
        <v/>
      </c>
      <c r="V38" s="14" t="str">
        <f t="shared" si="5"/>
        <v/>
      </c>
      <c r="W38" s="14" t="str">
        <f t="shared" si="6"/>
        <v/>
      </c>
      <c r="X38" s="14" t="str">
        <f t="shared" si="7"/>
        <v/>
      </c>
      <c r="Y38" s="19" t="str">
        <f t="shared" si="8"/>
        <v/>
      </c>
      <c r="AA38" s="14" t="str">
        <f>IF($D$6="Vertical", "D3", "B8")</f>
        <v>B8</v>
      </c>
      <c r="AB38" s="14">
        <v>85</v>
      </c>
      <c r="AC38" s="14" t="str">
        <f t="shared" si="9"/>
        <v>N</v>
      </c>
      <c r="AD38" s="14" t="str">
        <f t="shared" si="10"/>
        <v>B8</v>
      </c>
      <c r="AE38" s="14" t="str">
        <f t="shared" si="11"/>
        <v/>
      </c>
      <c r="AF38" s="14" t="str">
        <f t="shared" si="12"/>
        <v/>
      </c>
      <c r="AG38" s="14" t="str">
        <f t="shared" si="13"/>
        <v/>
      </c>
      <c r="AH38" s="14" t="str">
        <f t="shared" si="14"/>
        <v/>
      </c>
      <c r="AI38" s="14" t="str">
        <f t="shared" si="15"/>
        <v/>
      </c>
      <c r="AJ38" s="19" t="str">
        <f t="shared" si="16"/>
        <v/>
      </c>
    </row>
    <row r="39" spans="1:36" ht="6.75" hidden="1" customHeight="1">
      <c r="A39" s="22"/>
      <c r="O39" s="22"/>
      <c r="P39" s="14" t="str">
        <f>IF($D$6="Vertical", "E3", "B9")</f>
        <v>B9</v>
      </c>
      <c r="Q39" s="14">
        <v>86</v>
      </c>
      <c r="R39" s="14" t="str">
        <f t="shared" si="1"/>
        <v>N</v>
      </c>
      <c r="S39" s="14" t="str">
        <f t="shared" si="2"/>
        <v>B9</v>
      </c>
      <c r="T39" s="14" t="str">
        <f t="shared" si="3"/>
        <v>premix</v>
      </c>
      <c r="U39" s="14" t="str">
        <f t="shared" si="4"/>
        <v/>
      </c>
      <c r="V39" s="14" t="str">
        <f t="shared" si="5"/>
        <v/>
      </c>
      <c r="W39" s="14" t="str">
        <f t="shared" si="6"/>
        <v/>
      </c>
      <c r="X39" s="14" t="str">
        <f t="shared" si="7"/>
        <v/>
      </c>
      <c r="Y39" s="19" t="str">
        <f t="shared" si="8"/>
        <v/>
      </c>
      <c r="AA39" s="14" t="str">
        <f>IF($D$6="Vertical", "E3", "B9")</f>
        <v>B9</v>
      </c>
      <c r="AB39" s="14">
        <v>86</v>
      </c>
      <c r="AC39" s="14" t="str">
        <f t="shared" si="9"/>
        <v>N</v>
      </c>
      <c r="AD39" s="14" t="str">
        <f t="shared" si="10"/>
        <v>B9</v>
      </c>
      <c r="AE39" s="14" t="str">
        <f t="shared" si="11"/>
        <v/>
      </c>
      <c r="AF39" s="14" t="str">
        <f t="shared" si="12"/>
        <v/>
      </c>
      <c r="AG39" s="14" t="str">
        <f t="shared" si="13"/>
        <v/>
      </c>
      <c r="AH39" s="14" t="str">
        <f t="shared" si="14"/>
        <v/>
      </c>
      <c r="AI39" s="14" t="str">
        <f t="shared" si="15"/>
        <v/>
      </c>
      <c r="AJ39" s="19" t="str">
        <f t="shared" si="16"/>
        <v/>
      </c>
    </row>
    <row r="40" spans="1:36" ht="26.25" hidden="1" customHeight="1">
      <c r="A40" s="22"/>
      <c r="B40" s="15"/>
      <c r="C40" s="36">
        <v>1</v>
      </c>
      <c r="D40" s="36">
        <v>2</v>
      </c>
      <c r="E40" s="36">
        <v>3</v>
      </c>
      <c r="F40" s="36">
        <v>4</v>
      </c>
      <c r="G40" s="36">
        <v>5</v>
      </c>
      <c r="H40" s="36">
        <v>6</v>
      </c>
      <c r="I40" s="36">
        <v>7</v>
      </c>
      <c r="J40" s="36">
        <v>8</v>
      </c>
      <c r="K40" s="36">
        <v>9</v>
      </c>
      <c r="L40" s="36">
        <v>10</v>
      </c>
      <c r="M40" s="36">
        <v>11</v>
      </c>
      <c r="N40" s="16">
        <v>12</v>
      </c>
      <c r="O40" s="22"/>
      <c r="P40" s="14" t="str">
        <f>IF($D$6="Vertical", "F3", "B10")</f>
        <v>B10</v>
      </c>
      <c r="Q40" s="14">
        <v>87</v>
      </c>
      <c r="R40" s="14" t="str">
        <f t="shared" si="1"/>
        <v>N</v>
      </c>
      <c r="S40" s="14" t="str">
        <f t="shared" si="2"/>
        <v>B10</v>
      </c>
      <c r="T40" s="14" t="str">
        <f t="shared" si="3"/>
        <v>premix</v>
      </c>
      <c r="U40" s="14" t="str">
        <f t="shared" si="4"/>
        <v/>
      </c>
      <c r="V40" s="14" t="str">
        <f t="shared" si="5"/>
        <v/>
      </c>
      <c r="W40" s="14" t="str">
        <f t="shared" si="6"/>
        <v/>
      </c>
      <c r="X40" s="14" t="str">
        <f t="shared" si="7"/>
        <v/>
      </c>
      <c r="Y40" s="19" t="str">
        <f t="shared" si="8"/>
        <v/>
      </c>
      <c r="AA40" s="14" t="str">
        <f>IF($D$6="Vertical", "F3", "B10")</f>
        <v>B10</v>
      </c>
      <c r="AB40" s="14">
        <v>87</v>
      </c>
      <c r="AC40" s="14" t="str">
        <f t="shared" si="9"/>
        <v>N</v>
      </c>
      <c r="AD40" s="14" t="str">
        <f t="shared" si="10"/>
        <v>B10</v>
      </c>
      <c r="AE40" s="14" t="str">
        <f t="shared" si="11"/>
        <v/>
      </c>
      <c r="AF40" s="14" t="str">
        <f t="shared" si="12"/>
        <v/>
      </c>
      <c r="AG40" s="14" t="str">
        <f t="shared" si="13"/>
        <v/>
      </c>
      <c r="AH40" s="14" t="str">
        <f t="shared" si="14"/>
        <v/>
      </c>
      <c r="AI40" s="14" t="str">
        <f t="shared" si="15"/>
        <v/>
      </c>
      <c r="AJ40" s="19" t="str">
        <f t="shared" si="16"/>
        <v/>
      </c>
    </row>
    <row r="41" spans="1:36" ht="24" hidden="1" customHeight="1">
      <c r="A41" s="22"/>
      <c r="B41" s="36" t="s">
        <v>0</v>
      </c>
      <c r="C41" s="38" t="str">
        <f t="shared" ref="C41:N48" si="17">IFERROR(IF(INDEX($AD$19:$AJ$114,MATCH(CONCATENATE($B41,C$18),$AD$19:$AD$114,0),2)="",IF(INDEX($AD$19:$AJ$114,MATCH(CONCATENATE($B41,C$18),$AD$19:$AD$114,0),3)="",IF(INDEX($AD$19:$AJ$114,MATCH(CONCATENATE($B41,C$18),$AD$19:$AD$114,0),4)="",IF(INDEX($AD$19:$AJ$114,MATCH(CONCATENATE($B41,C$18),$AD$19:$AD$114,0),5)="",IF(INDEX($AD$19:$AJ$114,MATCH(CONCATENATE($B41,C$18),$AD$19:$AD$114,0),6)="",IF(INDEX($AD$19:$AJ$114,MATCH(CONCATENATE($B41,C$18),$AD$19:$AD$114,0),7)="","",INDEX($AD$19:$AJ$114,MATCH(CONCATENATE($B41,C$18),$AD$19:$AD$114,0),7)),INDEX($AD$19:$AJ$114,MATCH(CONCATENATE($B41,C$18),$AD$19:$AD$114,0),6)),INDEX($AD$19:$AJ$114,MATCH(CONCATENATE($B41,C$18),$AD$19:$AD$114,0),5)),INDEX($AD$19:$AJ$114,MATCH(CONCATENATE($B41,C$18),$AD$19:$AD$114,0),4)),INDEX($AD$19:$AJ$114,MATCH(CONCATENATE($B41,C$18),$AD$19:$AD$114,0),3)),INDEX($AD$19:$AJ$114,MATCH(CONCATENATE($B41,C$18),$AD$19:$AD$114,0),2)), "")</f>
        <v/>
      </c>
      <c r="D41" s="38" t="str">
        <f>IFERROR(IF(INDEX($AD$19:$AJ$114,MATCH(CONCATENATE($B41,D$40),$AD$19:$AD$114,0),2)="",IF(INDEX($AD$19:$AJ$114,MATCH(CONCATENATE($B41,D$40),$AD$19:$AD$114,0),3)="",IF(INDEX($AD$19:$AJ$114,MATCH(CONCATENATE($B41,D$40),$AD$19:$AD$114,0),4)="",IF(INDEX($AD$19:$AJ$114,MATCH(CONCATENATE($B41,D$40),$AD$19:$AD$114,0),5)="",IF(INDEX($AD$19:$AJ$114,MATCH(CONCATENATE($B41,D$40),$AD$19:$AD$114,0),6)="",IF(INDEX($AD$19:$AJ$114,MATCH(CONCATENATE($B41,D$40),$AD$19:$AD$114,0),7)="","",INDEX($AD$19:$AJ$114,MATCH(CONCATENATE($B41,D$40),$AD$19:$AD$114,0),7)),INDEX($AD$19:$AJ$114,MATCH(CONCATENATE($B41,D$40),$AD$19:$AD$114,0),6)),INDEX($AD$19:$AJ$114,MATCH(CONCATENATE($B41,D$40),$AD$19:$AD$114,0),5)),INDEX($AD$19:$AJ$114,MATCH(CONCATENATE($B41,D$40),$AD$19:$AD$114,0),4)),INDEX($AD$19:$AJ$114,MATCH(CONCATENATE($B41,D$40),$AD$19:$AD$114,0),3)),INDEX($AD$19:$AJ$114,MATCH(CONCATENATE($B41,D$40),$AD$19:$AD$114,0),2)), "")</f>
        <v/>
      </c>
      <c r="E41" s="38" t="str">
        <f t="shared" ref="E41:N41" si="18">IFERROR(IF(INDEX($AD$19:$AJ$114,MATCH(CONCATENATE($B41,E$40),$AD$19:$AD$114,0),2)="",IF(INDEX($AD$19:$AJ$114,MATCH(CONCATENATE($B41,E$40),$AD$19:$AD$114,0),3)="",IF(INDEX($AD$19:$AJ$114,MATCH(CONCATENATE($B41,E$40),$AD$19:$AD$114,0),4)="",IF(INDEX($AD$19:$AJ$114,MATCH(CONCATENATE($B41,E$40),$AD$19:$AD$114,0),5)="",IF(INDEX($AD$19:$AJ$114,MATCH(CONCATENATE($B41,E$40),$AD$19:$AD$114,0),6)="",IF(INDEX($AD$19:$AJ$114,MATCH(CONCATENATE($B41,E$40),$AD$19:$AD$114,0),7)="","",INDEX($AD$19:$AJ$114,MATCH(CONCATENATE($B41,E$40),$AD$19:$AD$114,0),7)),INDEX($AD$19:$AJ$114,MATCH(CONCATENATE($B41,E$40),$AD$19:$AD$114,0),6)),INDEX($AD$19:$AJ$114,MATCH(CONCATENATE($B41,E$40),$AD$19:$AD$114,0),5)),INDEX($AD$19:$AJ$114,MATCH(CONCATENATE($B41,E$40),$AD$19:$AD$114,0),4)),INDEX($AD$19:$AJ$114,MATCH(CONCATENATE($B41,E$40),$AD$19:$AD$114,0),3)),INDEX($AD$19:$AJ$114,MATCH(CONCATENATE($B41,E$40),$AD$19:$AD$114,0),2)), "")</f>
        <v/>
      </c>
      <c r="F41" s="38" t="str">
        <f t="shared" si="18"/>
        <v/>
      </c>
      <c r="G41" s="38" t="str">
        <f t="shared" si="18"/>
        <v/>
      </c>
      <c r="H41" s="38" t="str">
        <f t="shared" si="18"/>
        <v/>
      </c>
      <c r="I41" s="38" t="str">
        <f t="shared" si="18"/>
        <v/>
      </c>
      <c r="J41" s="38" t="str">
        <f t="shared" si="18"/>
        <v/>
      </c>
      <c r="K41" s="38" t="str">
        <f t="shared" si="18"/>
        <v/>
      </c>
      <c r="L41" s="38" t="str">
        <f t="shared" si="18"/>
        <v/>
      </c>
      <c r="M41" s="38" t="str">
        <f t="shared" si="18"/>
        <v/>
      </c>
      <c r="N41" s="6" t="str">
        <f t="shared" si="18"/>
        <v/>
      </c>
      <c r="O41" s="22"/>
      <c r="P41" s="14" t="str">
        <f>IF($D$6="Vertical", "G3", "B11")</f>
        <v>B11</v>
      </c>
      <c r="Q41" s="14">
        <v>88</v>
      </c>
      <c r="R41" s="14" t="str">
        <f t="shared" si="1"/>
        <v>N</v>
      </c>
      <c r="S41" s="14" t="str">
        <f t="shared" si="2"/>
        <v>B11</v>
      </c>
      <c r="T41" s="14" t="str">
        <f t="shared" si="3"/>
        <v>premix</v>
      </c>
      <c r="U41" s="14" t="str">
        <f t="shared" si="4"/>
        <v/>
      </c>
      <c r="V41" s="14" t="str">
        <f t="shared" si="5"/>
        <v/>
      </c>
      <c r="W41" s="14" t="str">
        <f t="shared" si="6"/>
        <v/>
      </c>
      <c r="X41" s="14" t="str">
        <f t="shared" si="7"/>
        <v/>
      </c>
      <c r="Y41" s="19" t="str">
        <f t="shared" si="8"/>
        <v/>
      </c>
      <c r="AA41" s="14" t="str">
        <f>IF($D$6="Vertical", "G3", "B11")</f>
        <v>B11</v>
      </c>
      <c r="AB41" s="14">
        <v>88</v>
      </c>
      <c r="AC41" s="14" t="str">
        <f t="shared" si="9"/>
        <v>N</v>
      </c>
      <c r="AD41" s="14" t="str">
        <f t="shared" si="10"/>
        <v>B11</v>
      </c>
      <c r="AE41" s="14" t="str">
        <f t="shared" si="11"/>
        <v/>
      </c>
      <c r="AF41" s="14" t="str">
        <f t="shared" si="12"/>
        <v/>
      </c>
      <c r="AG41" s="14" t="str">
        <f t="shared" si="13"/>
        <v/>
      </c>
      <c r="AH41" s="14" t="str">
        <f t="shared" si="14"/>
        <v/>
      </c>
      <c r="AI41" s="14" t="str">
        <f t="shared" si="15"/>
        <v/>
      </c>
      <c r="AJ41" s="19" t="str">
        <f t="shared" si="16"/>
        <v/>
      </c>
    </row>
    <row r="42" spans="1:36" ht="24" hidden="1" customHeight="1">
      <c r="A42" s="22"/>
      <c r="B42" s="36" t="s">
        <v>1</v>
      </c>
      <c r="C42" s="38" t="str">
        <f t="shared" si="17"/>
        <v/>
      </c>
      <c r="D42" s="38" t="str">
        <f t="shared" si="17"/>
        <v/>
      </c>
      <c r="E42" s="38" t="str">
        <f t="shared" si="17"/>
        <v/>
      </c>
      <c r="F42" s="38" t="str">
        <f t="shared" si="17"/>
        <v/>
      </c>
      <c r="G42" s="38" t="str">
        <f t="shared" si="17"/>
        <v/>
      </c>
      <c r="H42" s="38" t="str">
        <f t="shared" si="17"/>
        <v/>
      </c>
      <c r="I42" s="38" t="str">
        <f t="shared" si="17"/>
        <v/>
      </c>
      <c r="J42" s="38" t="str">
        <f t="shared" si="17"/>
        <v/>
      </c>
      <c r="K42" s="38" t="str">
        <f t="shared" si="17"/>
        <v/>
      </c>
      <c r="L42" s="38" t="str">
        <f t="shared" si="17"/>
        <v/>
      </c>
      <c r="M42" s="38" t="str">
        <f t="shared" si="17"/>
        <v/>
      </c>
      <c r="N42" s="6" t="str">
        <f t="shared" si="17"/>
        <v/>
      </c>
      <c r="P42" s="14" t="str">
        <f>IF($D$6="Vertical", "H3", "B12")</f>
        <v>B12</v>
      </c>
      <c r="Q42" s="14">
        <v>89</v>
      </c>
      <c r="R42" s="14" t="str">
        <f t="shared" si="1"/>
        <v>N</v>
      </c>
      <c r="S42" s="14" t="str">
        <f t="shared" si="2"/>
        <v>B12</v>
      </c>
      <c r="T42" s="14" t="str">
        <f t="shared" si="3"/>
        <v>premix</v>
      </c>
      <c r="U42" s="14" t="str">
        <f t="shared" si="4"/>
        <v/>
      </c>
      <c r="V42" s="14" t="str">
        <f t="shared" si="5"/>
        <v/>
      </c>
      <c r="W42" s="14" t="str">
        <f t="shared" si="6"/>
        <v/>
      </c>
      <c r="X42" s="14" t="str">
        <f t="shared" si="7"/>
        <v/>
      </c>
      <c r="Y42" s="19" t="str">
        <f t="shared" si="8"/>
        <v/>
      </c>
      <c r="AA42" s="14" t="str">
        <f>IF($D$6="Vertical", "H3", "B12")</f>
        <v>B12</v>
      </c>
      <c r="AB42" s="14">
        <v>89</v>
      </c>
      <c r="AC42" s="14" t="str">
        <f t="shared" si="9"/>
        <v>N</v>
      </c>
      <c r="AD42" s="14" t="str">
        <f t="shared" si="10"/>
        <v>B12</v>
      </c>
      <c r="AE42" s="14" t="str">
        <f t="shared" si="11"/>
        <v/>
      </c>
      <c r="AF42" s="14" t="str">
        <f t="shared" si="12"/>
        <v/>
      </c>
      <c r="AG42" s="14" t="str">
        <f t="shared" si="13"/>
        <v/>
      </c>
      <c r="AH42" s="14" t="str">
        <f t="shared" si="14"/>
        <v/>
      </c>
      <c r="AI42" s="14" t="str">
        <f t="shared" si="15"/>
        <v/>
      </c>
      <c r="AJ42" s="19" t="str">
        <f t="shared" si="16"/>
        <v/>
      </c>
    </row>
    <row r="43" spans="1:36" ht="24" hidden="1" customHeight="1">
      <c r="A43" s="22"/>
      <c r="B43" s="36" t="s">
        <v>2</v>
      </c>
      <c r="C43" s="38" t="str">
        <f t="shared" si="17"/>
        <v/>
      </c>
      <c r="D43" s="38" t="str">
        <f t="shared" si="17"/>
        <v/>
      </c>
      <c r="E43" s="38" t="str">
        <f t="shared" si="17"/>
        <v/>
      </c>
      <c r="F43" s="38" t="str">
        <f t="shared" si="17"/>
        <v/>
      </c>
      <c r="G43" s="38" t="str">
        <f t="shared" si="17"/>
        <v/>
      </c>
      <c r="H43" s="38" t="str">
        <f t="shared" si="17"/>
        <v/>
      </c>
      <c r="I43" s="38" t="str">
        <f t="shared" si="17"/>
        <v/>
      </c>
      <c r="J43" s="38" t="str">
        <f t="shared" si="17"/>
        <v/>
      </c>
      <c r="K43" s="38" t="str">
        <f t="shared" si="17"/>
        <v/>
      </c>
      <c r="L43" s="38" t="str">
        <f t="shared" si="17"/>
        <v/>
      </c>
      <c r="M43" s="38" t="str">
        <f t="shared" si="17"/>
        <v/>
      </c>
      <c r="N43" s="6" t="str">
        <f t="shared" si="17"/>
        <v/>
      </c>
      <c r="P43" s="14" t="str">
        <f>IF($D$6="Vertical", "A4", "C1")</f>
        <v>C1</v>
      </c>
      <c r="Q43" s="14">
        <v>90</v>
      </c>
      <c r="R43" s="14" t="str">
        <f t="shared" si="1"/>
        <v>N</v>
      </c>
      <c r="S43" s="14" t="str">
        <f t="shared" si="2"/>
        <v>C1</v>
      </c>
      <c r="T43" s="14" t="str">
        <f t="shared" si="3"/>
        <v>premix</v>
      </c>
      <c r="U43" s="14" t="str">
        <f t="shared" si="4"/>
        <v/>
      </c>
      <c r="V43" s="14" t="str">
        <f t="shared" si="5"/>
        <v/>
      </c>
      <c r="W43" s="14" t="str">
        <f t="shared" si="6"/>
        <v/>
      </c>
      <c r="X43" s="14" t="str">
        <f t="shared" si="7"/>
        <v/>
      </c>
      <c r="Y43" s="19" t="str">
        <f t="shared" si="8"/>
        <v/>
      </c>
      <c r="AA43" s="14" t="str">
        <f>IF($D$6="Vertical", "A4", "C1")</f>
        <v>C1</v>
      </c>
      <c r="AB43" s="14">
        <v>90</v>
      </c>
      <c r="AC43" s="14" t="str">
        <f t="shared" si="9"/>
        <v>N</v>
      </c>
      <c r="AD43" s="14" t="str">
        <f t="shared" si="10"/>
        <v>C1</v>
      </c>
      <c r="AE43" s="14" t="str">
        <f t="shared" si="11"/>
        <v/>
      </c>
      <c r="AF43" s="14" t="str">
        <f t="shared" si="12"/>
        <v/>
      </c>
      <c r="AG43" s="14" t="str">
        <f t="shared" si="13"/>
        <v/>
      </c>
      <c r="AH43" s="14" t="str">
        <f t="shared" si="14"/>
        <v/>
      </c>
      <c r="AI43" s="14" t="str">
        <f t="shared" si="15"/>
        <v/>
      </c>
      <c r="AJ43" s="19" t="str">
        <f t="shared" si="16"/>
        <v/>
      </c>
    </row>
    <row r="44" spans="1:36" ht="24" hidden="1" customHeight="1">
      <c r="A44" s="22"/>
      <c r="B44" s="36" t="s">
        <v>3</v>
      </c>
      <c r="C44" s="38" t="str">
        <f t="shared" si="17"/>
        <v/>
      </c>
      <c r="D44" s="38" t="str">
        <f t="shared" si="17"/>
        <v/>
      </c>
      <c r="E44" s="38" t="str">
        <f t="shared" si="17"/>
        <v/>
      </c>
      <c r="F44" s="38" t="str">
        <f t="shared" si="17"/>
        <v/>
      </c>
      <c r="G44" s="38" t="str">
        <f t="shared" si="17"/>
        <v/>
      </c>
      <c r="H44" s="38" t="str">
        <f t="shared" si="17"/>
        <v/>
      </c>
      <c r="I44" s="38" t="str">
        <f t="shared" si="17"/>
        <v/>
      </c>
      <c r="J44" s="38" t="str">
        <f t="shared" si="17"/>
        <v/>
      </c>
      <c r="K44" s="38" t="str">
        <f t="shared" si="17"/>
        <v/>
      </c>
      <c r="L44" s="38" t="str">
        <f t="shared" si="17"/>
        <v/>
      </c>
      <c r="M44" s="38" t="str">
        <f t="shared" si="17"/>
        <v/>
      </c>
      <c r="N44" s="6" t="str">
        <f t="shared" si="17"/>
        <v/>
      </c>
      <c r="P44" s="14" t="str">
        <f>IF($D$6="Vertical", "B4", "C2")</f>
        <v>C2</v>
      </c>
      <c r="Q44" s="14">
        <v>91</v>
      </c>
      <c r="R44" s="14" t="str">
        <f t="shared" si="1"/>
        <v>N</v>
      </c>
      <c r="S44" s="14" t="str">
        <f t="shared" si="2"/>
        <v>C2</v>
      </c>
      <c r="T44" s="14" t="str">
        <f t="shared" si="3"/>
        <v>premix</v>
      </c>
      <c r="U44" s="14" t="str">
        <f t="shared" si="4"/>
        <v/>
      </c>
      <c r="V44" s="14" t="str">
        <f t="shared" si="5"/>
        <v/>
      </c>
      <c r="W44" s="14" t="str">
        <f t="shared" si="6"/>
        <v/>
      </c>
      <c r="X44" s="14" t="str">
        <f t="shared" si="7"/>
        <v/>
      </c>
      <c r="Y44" s="19" t="str">
        <f t="shared" si="8"/>
        <v/>
      </c>
      <c r="AA44" s="14" t="str">
        <f>IF($D$6="Vertical", "B4", "C2")</f>
        <v>C2</v>
      </c>
      <c r="AB44" s="14">
        <v>91</v>
      </c>
      <c r="AC44" s="14" t="str">
        <f t="shared" si="9"/>
        <v>N</v>
      </c>
      <c r="AD44" s="14" t="str">
        <f t="shared" si="10"/>
        <v>C2</v>
      </c>
      <c r="AE44" s="14" t="str">
        <f t="shared" si="11"/>
        <v/>
      </c>
      <c r="AF44" s="14" t="str">
        <f t="shared" si="12"/>
        <v/>
      </c>
      <c r="AG44" s="14" t="str">
        <f t="shared" si="13"/>
        <v/>
      </c>
      <c r="AH44" s="14" t="str">
        <f t="shared" si="14"/>
        <v/>
      </c>
      <c r="AI44" s="14" t="str">
        <f t="shared" si="15"/>
        <v/>
      </c>
      <c r="AJ44" s="19" t="str">
        <f t="shared" si="16"/>
        <v/>
      </c>
    </row>
    <row r="45" spans="1:36" ht="24" hidden="1" customHeight="1">
      <c r="A45" s="22"/>
      <c r="B45" s="36" t="s">
        <v>4</v>
      </c>
      <c r="C45" s="38" t="str">
        <f t="shared" si="17"/>
        <v/>
      </c>
      <c r="D45" s="38" t="str">
        <f t="shared" si="17"/>
        <v/>
      </c>
      <c r="E45" s="38" t="str">
        <f t="shared" si="17"/>
        <v/>
      </c>
      <c r="F45" s="38" t="str">
        <f t="shared" si="17"/>
        <v/>
      </c>
      <c r="G45" s="38" t="str">
        <f t="shared" si="17"/>
        <v/>
      </c>
      <c r="H45" s="38" t="str">
        <f t="shared" si="17"/>
        <v/>
      </c>
      <c r="I45" s="38" t="str">
        <f t="shared" si="17"/>
        <v/>
      </c>
      <c r="J45" s="38" t="str">
        <f t="shared" si="17"/>
        <v/>
      </c>
      <c r="K45" s="38" t="str">
        <f t="shared" si="17"/>
        <v/>
      </c>
      <c r="L45" s="38" t="str">
        <f t="shared" si="17"/>
        <v/>
      </c>
      <c r="M45" s="38" t="str">
        <f t="shared" si="17"/>
        <v/>
      </c>
      <c r="N45" s="6" t="str">
        <f t="shared" si="17"/>
        <v/>
      </c>
      <c r="P45" s="14" t="str">
        <f>IF($D$6="Vertical", "C4", "C3")</f>
        <v>C3</v>
      </c>
      <c r="Q45" s="14">
        <v>92</v>
      </c>
      <c r="R45" s="14" t="str">
        <f t="shared" si="1"/>
        <v>N</v>
      </c>
      <c r="S45" s="14" t="str">
        <f t="shared" si="2"/>
        <v>C3</v>
      </c>
      <c r="T45" s="14" t="str">
        <f t="shared" si="3"/>
        <v>premix</v>
      </c>
      <c r="U45" s="14" t="str">
        <f t="shared" si="4"/>
        <v/>
      </c>
      <c r="V45" s="14" t="str">
        <f t="shared" si="5"/>
        <v/>
      </c>
      <c r="W45" s="14" t="str">
        <f t="shared" si="6"/>
        <v/>
      </c>
      <c r="X45" s="14" t="str">
        <f t="shared" si="7"/>
        <v/>
      </c>
      <c r="Y45" s="19" t="str">
        <f t="shared" si="8"/>
        <v/>
      </c>
      <c r="AA45" s="14" t="str">
        <f>IF($D$6="Vertical", "C4", "C3")</f>
        <v>C3</v>
      </c>
      <c r="AB45" s="14">
        <v>92</v>
      </c>
      <c r="AC45" s="14" t="str">
        <f t="shared" si="9"/>
        <v>N</v>
      </c>
      <c r="AD45" s="14" t="str">
        <f t="shared" si="10"/>
        <v>C3</v>
      </c>
      <c r="AE45" s="14" t="str">
        <f t="shared" si="11"/>
        <v/>
      </c>
      <c r="AF45" s="14" t="str">
        <f t="shared" si="12"/>
        <v/>
      </c>
      <c r="AG45" s="14" t="str">
        <f t="shared" si="13"/>
        <v/>
      </c>
      <c r="AH45" s="14" t="str">
        <f t="shared" si="14"/>
        <v/>
      </c>
      <c r="AI45" s="14" t="str">
        <f t="shared" si="15"/>
        <v/>
      </c>
      <c r="AJ45" s="19" t="str">
        <f t="shared" si="16"/>
        <v/>
      </c>
    </row>
    <row r="46" spans="1:36" ht="24" hidden="1" customHeight="1">
      <c r="A46" s="22"/>
      <c r="B46" s="36" t="s">
        <v>5</v>
      </c>
      <c r="C46" s="38" t="str">
        <f t="shared" si="17"/>
        <v/>
      </c>
      <c r="D46" s="38" t="str">
        <f t="shared" si="17"/>
        <v/>
      </c>
      <c r="E46" s="38" t="str">
        <f t="shared" si="17"/>
        <v/>
      </c>
      <c r="F46" s="38" t="str">
        <f t="shared" si="17"/>
        <v/>
      </c>
      <c r="G46" s="38" t="str">
        <f t="shared" si="17"/>
        <v/>
      </c>
      <c r="H46" s="38" t="str">
        <f t="shared" si="17"/>
        <v/>
      </c>
      <c r="I46" s="38" t="str">
        <f t="shared" si="17"/>
        <v/>
      </c>
      <c r="J46" s="38" t="str">
        <f t="shared" si="17"/>
        <v/>
      </c>
      <c r="K46" s="38" t="str">
        <f t="shared" si="17"/>
        <v/>
      </c>
      <c r="L46" s="38" t="str">
        <f t="shared" si="17"/>
        <v/>
      </c>
      <c r="M46" s="38" t="str">
        <f t="shared" si="17"/>
        <v/>
      </c>
      <c r="N46" s="6" t="str">
        <f t="shared" si="17"/>
        <v/>
      </c>
      <c r="P46" s="14" t="str">
        <f>IF($D$6="Vertical", "D4", "C4")</f>
        <v>C4</v>
      </c>
      <c r="Q46" s="14">
        <v>93</v>
      </c>
      <c r="R46" s="14" t="str">
        <f t="shared" si="1"/>
        <v>N</v>
      </c>
      <c r="S46" s="14" t="str">
        <f t="shared" si="2"/>
        <v>C4</v>
      </c>
      <c r="T46" s="14" t="str">
        <f t="shared" si="3"/>
        <v>premix</v>
      </c>
      <c r="U46" s="14" t="str">
        <f t="shared" si="4"/>
        <v/>
      </c>
      <c r="V46" s="14" t="str">
        <f t="shared" si="5"/>
        <v/>
      </c>
      <c r="W46" s="14" t="str">
        <f t="shared" si="6"/>
        <v/>
      </c>
      <c r="X46" s="14" t="str">
        <f t="shared" si="7"/>
        <v/>
      </c>
      <c r="Y46" s="19" t="str">
        <f t="shared" si="8"/>
        <v/>
      </c>
      <c r="AA46" s="14" t="str">
        <f>IF($D$6="Vertical", "D4", "C4")</f>
        <v>C4</v>
      </c>
      <c r="AB46" s="14">
        <v>93</v>
      </c>
      <c r="AC46" s="14" t="str">
        <f t="shared" si="9"/>
        <v>N</v>
      </c>
      <c r="AD46" s="14" t="str">
        <f t="shared" si="10"/>
        <v>C4</v>
      </c>
      <c r="AE46" s="14" t="str">
        <f t="shared" si="11"/>
        <v/>
      </c>
      <c r="AF46" s="14" t="str">
        <f t="shared" si="12"/>
        <v/>
      </c>
      <c r="AG46" s="14" t="str">
        <f t="shared" si="13"/>
        <v/>
      </c>
      <c r="AH46" s="14" t="str">
        <f t="shared" si="14"/>
        <v/>
      </c>
      <c r="AI46" s="14" t="str">
        <f t="shared" si="15"/>
        <v/>
      </c>
      <c r="AJ46" s="19" t="str">
        <f t="shared" si="16"/>
        <v/>
      </c>
    </row>
    <row r="47" spans="1:36" ht="24" hidden="1" customHeight="1">
      <c r="A47" s="22"/>
      <c r="B47" s="36" t="s">
        <v>6</v>
      </c>
      <c r="C47" s="38" t="str">
        <f t="shared" si="17"/>
        <v/>
      </c>
      <c r="D47" s="38" t="str">
        <f t="shared" si="17"/>
        <v/>
      </c>
      <c r="E47" s="38" t="str">
        <f t="shared" si="17"/>
        <v/>
      </c>
      <c r="F47" s="38" t="str">
        <f t="shared" si="17"/>
        <v/>
      </c>
      <c r="G47" s="38" t="str">
        <f t="shared" si="17"/>
        <v/>
      </c>
      <c r="H47" s="38" t="str">
        <f t="shared" si="17"/>
        <v/>
      </c>
      <c r="I47" s="38" t="str">
        <f t="shared" si="17"/>
        <v/>
      </c>
      <c r="J47" s="38" t="str">
        <f t="shared" si="17"/>
        <v/>
      </c>
      <c r="K47" s="38" t="str">
        <f t="shared" si="17"/>
        <v/>
      </c>
      <c r="L47" s="38" t="str">
        <f t="shared" si="17"/>
        <v/>
      </c>
      <c r="M47" s="38" t="str">
        <f t="shared" si="17"/>
        <v/>
      </c>
      <c r="N47" s="6" t="str">
        <f t="shared" si="17"/>
        <v/>
      </c>
      <c r="P47" s="14" t="str">
        <f>IF($D$6="Vertical", "E4", "C5")</f>
        <v>C5</v>
      </c>
      <c r="Q47" s="14">
        <v>94</v>
      </c>
      <c r="R47" s="14" t="str">
        <f t="shared" si="1"/>
        <v>N</v>
      </c>
      <c r="S47" s="14" t="str">
        <f t="shared" si="2"/>
        <v>C5</v>
      </c>
      <c r="T47" s="14" t="str">
        <f t="shared" si="3"/>
        <v>premix</v>
      </c>
      <c r="U47" s="14" t="str">
        <f t="shared" si="4"/>
        <v/>
      </c>
      <c r="V47" s="14" t="str">
        <f t="shared" si="5"/>
        <v/>
      </c>
      <c r="W47" s="14" t="str">
        <f t="shared" si="6"/>
        <v/>
      </c>
      <c r="X47" s="14" t="str">
        <f t="shared" si="7"/>
        <v/>
      </c>
      <c r="Y47" s="19" t="str">
        <f t="shared" si="8"/>
        <v/>
      </c>
      <c r="AA47" s="14" t="str">
        <f>IF($D$6="Vertical", "E4", "C5")</f>
        <v>C5</v>
      </c>
      <c r="AB47" s="14">
        <v>94</v>
      </c>
      <c r="AC47" s="14" t="str">
        <f t="shared" si="9"/>
        <v>N</v>
      </c>
      <c r="AD47" s="14" t="str">
        <f t="shared" si="10"/>
        <v>C5</v>
      </c>
      <c r="AE47" s="14" t="str">
        <f t="shared" si="11"/>
        <v/>
      </c>
      <c r="AF47" s="14" t="str">
        <f t="shared" si="12"/>
        <v/>
      </c>
      <c r="AG47" s="14" t="str">
        <f t="shared" si="13"/>
        <v/>
      </c>
      <c r="AH47" s="14" t="str">
        <f t="shared" si="14"/>
        <v/>
      </c>
      <c r="AI47" s="14" t="str">
        <f t="shared" si="15"/>
        <v/>
      </c>
      <c r="AJ47" s="19" t="str">
        <f t="shared" si="16"/>
        <v/>
      </c>
    </row>
    <row r="48" spans="1:36" ht="24" hidden="1" customHeight="1" thickBot="1">
      <c r="A48" s="22"/>
      <c r="B48" s="20" t="s">
        <v>7</v>
      </c>
      <c r="C48" s="39" t="str">
        <f t="shared" si="17"/>
        <v/>
      </c>
      <c r="D48" s="39" t="str">
        <f t="shared" si="17"/>
        <v/>
      </c>
      <c r="E48" s="39" t="str">
        <f t="shared" si="17"/>
        <v/>
      </c>
      <c r="F48" s="39" t="str">
        <f t="shared" si="17"/>
        <v/>
      </c>
      <c r="G48" s="39" t="str">
        <f t="shared" si="17"/>
        <v/>
      </c>
      <c r="H48" s="39" t="str">
        <f t="shared" si="17"/>
        <v/>
      </c>
      <c r="I48" s="39" t="str">
        <f t="shared" si="17"/>
        <v/>
      </c>
      <c r="J48" s="39" t="str">
        <f t="shared" si="17"/>
        <v/>
      </c>
      <c r="K48" s="39" t="str">
        <f t="shared" si="17"/>
        <v/>
      </c>
      <c r="L48" s="39" t="str">
        <f t="shared" si="17"/>
        <v/>
      </c>
      <c r="M48" s="39" t="str">
        <f t="shared" si="17"/>
        <v/>
      </c>
      <c r="N48" s="8" t="str">
        <f t="shared" si="17"/>
        <v/>
      </c>
      <c r="P48" s="14" t="str">
        <f>IF($D$6="Vertical", "F4", "C6")</f>
        <v>C6</v>
      </c>
      <c r="Q48" s="14">
        <v>95</v>
      </c>
      <c r="R48" s="14" t="str">
        <f t="shared" si="1"/>
        <v>N</v>
      </c>
      <c r="S48" s="14" t="str">
        <f t="shared" si="2"/>
        <v>C6</v>
      </c>
      <c r="T48" s="14" t="str">
        <f t="shared" si="3"/>
        <v>premix</v>
      </c>
      <c r="U48" s="14" t="str">
        <f t="shared" si="4"/>
        <v/>
      </c>
      <c r="V48" s="14" t="str">
        <f t="shared" si="5"/>
        <v/>
      </c>
      <c r="W48" s="14" t="str">
        <f t="shared" si="6"/>
        <v/>
      </c>
      <c r="X48" s="14" t="str">
        <f t="shared" si="7"/>
        <v/>
      </c>
      <c r="Y48" s="19" t="str">
        <f t="shared" si="8"/>
        <v/>
      </c>
      <c r="AA48" s="14" t="str">
        <f>IF($D$6="Vertical", "F4", "C6")</f>
        <v>C6</v>
      </c>
      <c r="AB48" s="14">
        <v>95</v>
      </c>
      <c r="AC48" s="14" t="str">
        <f t="shared" si="9"/>
        <v>N</v>
      </c>
      <c r="AD48" s="14" t="str">
        <f t="shared" si="10"/>
        <v>C6</v>
      </c>
      <c r="AE48" s="14" t="str">
        <f t="shared" si="11"/>
        <v/>
      </c>
      <c r="AF48" s="14" t="str">
        <f t="shared" si="12"/>
        <v/>
      </c>
      <c r="AG48" s="14" t="str">
        <f t="shared" si="13"/>
        <v/>
      </c>
      <c r="AH48" s="14" t="str">
        <f t="shared" si="14"/>
        <v/>
      </c>
      <c r="AI48" s="14" t="str">
        <f t="shared" si="15"/>
        <v/>
      </c>
      <c r="AJ48" s="19" t="str">
        <f t="shared" si="16"/>
        <v/>
      </c>
    </row>
    <row r="49" spans="1:36" hidden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14" t="str">
        <f>IF($D$6="Vertical", "G4", "C7")</f>
        <v>C7</v>
      </c>
      <c r="Q49" s="14">
        <v>96</v>
      </c>
      <c r="R49" s="14" t="str">
        <f t="shared" si="1"/>
        <v>N</v>
      </c>
      <c r="S49" s="14" t="str">
        <f t="shared" si="2"/>
        <v>C7</v>
      </c>
      <c r="T49" s="14" t="str">
        <f t="shared" si="3"/>
        <v>premix</v>
      </c>
      <c r="U49" s="14" t="str">
        <f t="shared" si="4"/>
        <v/>
      </c>
      <c r="V49" s="14" t="str">
        <f t="shared" si="5"/>
        <v/>
      </c>
      <c r="W49" s="14" t="str">
        <f t="shared" si="6"/>
        <v/>
      </c>
      <c r="X49" s="14" t="str">
        <f t="shared" si="7"/>
        <v/>
      </c>
      <c r="Y49" s="19" t="str">
        <f t="shared" si="8"/>
        <v/>
      </c>
      <c r="AA49" s="14" t="str">
        <f>IF($D$6="Vertical", "G4", "C7")</f>
        <v>C7</v>
      </c>
      <c r="AB49" s="14">
        <v>96</v>
      </c>
      <c r="AC49" s="14" t="str">
        <f t="shared" si="9"/>
        <v>N</v>
      </c>
      <c r="AD49" s="14" t="str">
        <f t="shared" si="10"/>
        <v>C7</v>
      </c>
      <c r="AE49" s="14" t="str">
        <f t="shared" si="11"/>
        <v/>
      </c>
      <c r="AF49" s="14" t="str">
        <f t="shared" si="12"/>
        <v/>
      </c>
      <c r="AG49" s="14" t="str">
        <f t="shared" si="13"/>
        <v/>
      </c>
      <c r="AH49" s="14" t="str">
        <f t="shared" si="14"/>
        <v/>
      </c>
      <c r="AI49" s="14" t="str">
        <f t="shared" si="15"/>
        <v/>
      </c>
      <c r="AJ49" s="19" t="str">
        <f t="shared" si="16"/>
        <v/>
      </c>
    </row>
    <row r="50" spans="1:36" hidden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14" t="str">
        <f>IF($D$6="Vertical", "H4", "C8")</f>
        <v>C8</v>
      </c>
      <c r="Q50" s="14">
        <v>97</v>
      </c>
      <c r="R50" s="14" t="str">
        <f t="shared" si="1"/>
        <v>N</v>
      </c>
      <c r="S50" s="14" t="str">
        <f t="shared" si="2"/>
        <v>C8</v>
      </c>
      <c r="T50" s="14" t="str">
        <f t="shared" si="3"/>
        <v>premix</v>
      </c>
      <c r="U50" s="14" t="str">
        <f t="shared" si="4"/>
        <v/>
      </c>
      <c r="V50" s="14" t="str">
        <f t="shared" si="5"/>
        <v/>
      </c>
      <c r="W50" s="14" t="str">
        <f t="shared" si="6"/>
        <v/>
      </c>
      <c r="X50" s="14" t="str">
        <f t="shared" si="7"/>
        <v/>
      </c>
      <c r="Y50" s="19" t="str">
        <f t="shared" si="8"/>
        <v/>
      </c>
      <c r="AA50" s="14" t="str">
        <f>IF($D$6="Vertical", "H4", "C8")</f>
        <v>C8</v>
      </c>
      <c r="AB50" s="14">
        <v>97</v>
      </c>
      <c r="AC50" s="14" t="str">
        <f t="shared" si="9"/>
        <v>N</v>
      </c>
      <c r="AD50" s="14" t="str">
        <f t="shared" si="10"/>
        <v>C8</v>
      </c>
      <c r="AE50" s="14" t="str">
        <f t="shared" si="11"/>
        <v/>
      </c>
      <c r="AF50" s="14" t="str">
        <f t="shared" si="12"/>
        <v/>
      </c>
      <c r="AG50" s="14" t="str">
        <f t="shared" si="13"/>
        <v/>
      </c>
      <c r="AH50" s="14" t="str">
        <f t="shared" si="14"/>
        <v/>
      </c>
      <c r="AI50" s="14" t="str">
        <f t="shared" si="15"/>
        <v/>
      </c>
      <c r="AJ50" s="19" t="str">
        <f t="shared" si="16"/>
        <v/>
      </c>
    </row>
    <row r="51" spans="1:3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14" t="str">
        <f>IF($D$6="Vertical", "A5", "C9")</f>
        <v>C9</v>
      </c>
      <c r="Q51" s="14">
        <v>98</v>
      </c>
      <c r="R51" s="14" t="str">
        <f t="shared" si="1"/>
        <v>N</v>
      </c>
      <c r="S51" s="14" t="str">
        <f t="shared" si="2"/>
        <v>C9</v>
      </c>
      <c r="T51" s="14" t="str">
        <f t="shared" si="3"/>
        <v>premix</v>
      </c>
      <c r="U51" s="14" t="str">
        <f t="shared" si="4"/>
        <v/>
      </c>
      <c r="V51" s="14" t="str">
        <f t="shared" si="5"/>
        <v/>
      </c>
      <c r="W51" s="14" t="str">
        <f t="shared" si="6"/>
        <v/>
      </c>
      <c r="X51" s="14" t="str">
        <f t="shared" si="7"/>
        <v/>
      </c>
      <c r="Y51" s="19" t="str">
        <f t="shared" si="8"/>
        <v/>
      </c>
      <c r="AA51" s="14" t="str">
        <f>IF($D$6="Vertical", "A5", "C9")</f>
        <v>C9</v>
      </c>
      <c r="AB51" s="14">
        <v>98</v>
      </c>
      <c r="AC51" s="14" t="str">
        <f t="shared" si="9"/>
        <v>N</v>
      </c>
      <c r="AD51" s="14" t="str">
        <f t="shared" si="10"/>
        <v>C9</v>
      </c>
      <c r="AE51" s="14" t="str">
        <f t="shared" si="11"/>
        <v/>
      </c>
      <c r="AF51" s="14" t="str">
        <f t="shared" si="12"/>
        <v/>
      </c>
      <c r="AG51" s="14" t="str">
        <f t="shared" si="13"/>
        <v/>
      </c>
      <c r="AH51" s="14" t="str">
        <f t="shared" si="14"/>
        <v/>
      </c>
      <c r="AI51" s="14" t="str">
        <f t="shared" si="15"/>
        <v/>
      </c>
      <c r="AJ51" s="19" t="str">
        <f t="shared" si="16"/>
        <v/>
      </c>
    </row>
    <row r="52" spans="1:36" ht="22.5" customHeight="1">
      <c r="A52" s="22"/>
      <c r="B52" s="93" t="s">
        <v>349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  <c r="N52" s="23"/>
      <c r="O52" s="23"/>
      <c r="P52" s="14" t="str">
        <f>IF($D$6="Vertical", "B5", "C10")</f>
        <v>C10</v>
      </c>
      <c r="Q52" s="14">
        <v>99</v>
      </c>
      <c r="R52" s="14" t="str">
        <f t="shared" si="1"/>
        <v>N</v>
      </c>
      <c r="S52" s="14" t="str">
        <f t="shared" si="2"/>
        <v>C10</v>
      </c>
      <c r="T52" s="14" t="str">
        <f t="shared" si="3"/>
        <v>premix</v>
      </c>
      <c r="U52" s="14" t="str">
        <f t="shared" si="4"/>
        <v/>
      </c>
      <c r="V52" s="14" t="str">
        <f t="shared" si="5"/>
        <v/>
      </c>
      <c r="W52" s="14" t="str">
        <f t="shared" si="6"/>
        <v/>
      </c>
      <c r="X52" s="14" t="str">
        <f t="shared" si="7"/>
        <v/>
      </c>
      <c r="Y52" s="19" t="str">
        <f t="shared" si="8"/>
        <v/>
      </c>
      <c r="AA52" s="14" t="str">
        <f>IF($D$6="Vertical", "B5", "C10")</f>
        <v>C10</v>
      </c>
      <c r="AB52" s="14">
        <v>99</v>
      </c>
      <c r="AC52" s="14" t="str">
        <f t="shared" si="9"/>
        <v>N</v>
      </c>
      <c r="AD52" s="14" t="str">
        <f t="shared" si="10"/>
        <v>C10</v>
      </c>
      <c r="AE52" s="14" t="str">
        <f t="shared" si="11"/>
        <v/>
      </c>
      <c r="AF52" s="14" t="str">
        <f t="shared" si="12"/>
        <v/>
      </c>
      <c r="AG52" s="14" t="str">
        <f t="shared" si="13"/>
        <v/>
      </c>
      <c r="AH52" s="14" t="str">
        <f t="shared" si="14"/>
        <v/>
      </c>
      <c r="AI52" s="14" t="str">
        <f t="shared" si="15"/>
        <v/>
      </c>
      <c r="AJ52" s="19" t="str">
        <f t="shared" si="16"/>
        <v/>
      </c>
    </row>
    <row r="53" spans="1:36" ht="27" customHeight="1">
      <c r="A53" s="22"/>
      <c r="B53" s="102" t="s">
        <v>273</v>
      </c>
      <c r="C53" s="85"/>
      <c r="D53" s="36" t="s">
        <v>272</v>
      </c>
      <c r="E53" s="102" t="s">
        <v>267</v>
      </c>
      <c r="F53" s="85"/>
      <c r="G53" s="102" t="s">
        <v>271</v>
      </c>
      <c r="H53" s="85"/>
      <c r="I53" s="36" t="s">
        <v>268</v>
      </c>
      <c r="J53" s="35" t="s">
        <v>247</v>
      </c>
      <c r="K53" s="36" t="s">
        <v>269</v>
      </c>
      <c r="L53" s="47" t="s">
        <v>270</v>
      </c>
      <c r="M53" s="51" t="s">
        <v>272</v>
      </c>
      <c r="N53" s="36" t="s">
        <v>350</v>
      </c>
      <c r="O53" s="23"/>
      <c r="P53" s="14" t="str">
        <f>IF($D$6="Vertical", "C5", "C11")</f>
        <v>C11</v>
      </c>
      <c r="Q53" s="14">
        <v>100</v>
      </c>
      <c r="R53" s="14" t="str">
        <f t="shared" si="1"/>
        <v>N</v>
      </c>
      <c r="S53" s="14" t="str">
        <f t="shared" si="2"/>
        <v>C11</v>
      </c>
      <c r="T53" s="14" t="str">
        <f t="shared" si="3"/>
        <v>premix</v>
      </c>
      <c r="U53" s="14" t="str">
        <f t="shared" si="4"/>
        <v/>
      </c>
      <c r="V53" s="14" t="str">
        <f t="shared" si="5"/>
        <v/>
      </c>
      <c r="W53" s="14" t="str">
        <f t="shared" si="6"/>
        <v/>
      </c>
      <c r="X53" s="14" t="str">
        <f t="shared" si="7"/>
        <v/>
      </c>
      <c r="Y53" s="19" t="str">
        <f t="shared" si="8"/>
        <v/>
      </c>
      <c r="AA53" s="14" t="str">
        <f>IF($D$6="Vertical", "C5", "C11")</f>
        <v>C11</v>
      </c>
      <c r="AB53" s="14">
        <v>100</v>
      </c>
      <c r="AC53" s="14" t="str">
        <f t="shared" si="9"/>
        <v>N</v>
      </c>
      <c r="AD53" s="14" t="str">
        <f t="shared" si="10"/>
        <v>C11</v>
      </c>
      <c r="AE53" s="14" t="str">
        <f t="shared" si="11"/>
        <v/>
      </c>
      <c r="AF53" s="14" t="str">
        <f t="shared" si="12"/>
        <v/>
      </c>
      <c r="AG53" s="14" t="str">
        <f t="shared" si="13"/>
        <v/>
      </c>
      <c r="AH53" s="14" t="str">
        <f t="shared" si="14"/>
        <v/>
      </c>
      <c r="AI53" s="14" t="str">
        <f t="shared" si="15"/>
        <v/>
      </c>
      <c r="AJ53" s="19" t="str">
        <f t="shared" si="16"/>
        <v/>
      </c>
    </row>
    <row r="54" spans="1:36" ht="24" customHeight="1">
      <c r="A54" s="22"/>
      <c r="B54" s="84">
        <v>1</v>
      </c>
      <c r="C54" s="85"/>
      <c r="D54" s="37" t="str">
        <f>IF($D$6="Vertical", "A1", "A1")</f>
        <v>A1</v>
      </c>
      <c r="E54" s="74" t="str">
        <f>IF(N54="","",N54)</f>
        <v/>
      </c>
      <c r="F54" s="75"/>
      <c r="G54" s="76" t="str">
        <f>IF($D$4="","",$D$4)</f>
        <v/>
      </c>
      <c r="H54" s="77"/>
      <c r="I54" s="42"/>
      <c r="J54" s="63"/>
      <c r="K54" s="9" t="str">
        <f>IFERROR(IF(INDEX($S$19:$Y$114,MATCH($D54,$S$19:$S$114,0),2)="",IF(INDEX($S$19:$Y$114,MATCH($D54,$S$19:$S$114,0),3)="",IF(INDEX($S$19:$Y$114,MATCH($D54,$S$19:$S$114,0),4)="",IF(INDEX($S$19:$Y$114,MATCH($D54,$S$19:$S$114,0),5)="",IF(INDEX($S$19:$Y$114,MATCH($D54,$S$19:$S$114,0),6)="",IF(INDEX($S$19:$Y$114,MATCH($D54,$S$19:$S$114,0),7)="","",INDEX($S$19:$Y$114,MATCH($D54,$S$19:$S$114,0),7)),INDEX($S$19:$Y$114,MATCH($D54,$S$19:$S$114,0),6)),INDEX($S$19:$Y$114,MATCH($D54,$S$19:$S$114,0),5)),INDEX($S$19:$Y$114,MATCH($D54,$S$19:$S$114,0),4)),INDEX($S$19:$Y$114,MATCH($D54,$S$19:$S$114,0),3)),INDEX($S$19:$Y$114,MATCH($D54,$S$19:$S$114,0),2)), "")</f>
        <v>premix</v>
      </c>
      <c r="L54" s="49" t="str">
        <f>IFERROR(IF(INDEX($AD$19:$AJ$114,MATCH($D54,$AD$19:$AD$114,0),2)="",IF(INDEX($AD$19:$AJ$114,MATCH($D54,$AD$19:$AD$114,0),3)="",IF(INDEX($AD$19:$AJ$114,MATCH($D54,$AD$19:$AD$114,0),4)="",IF(INDEX($AD$19:$AJ$114,MATCH($D54,$AD$19:$AD$114,0),5)="",IF(INDEX($AD$19:$AJ$114,MATCH($D54,$AD$19:$AD$114,0),6)="",IF(INDEX($AD$19:$AJ$114,MATCH($D54,$AD$19:$AD$114,0),7)="","",INDEX($AD$19:$AJ$114,MATCH($D54,$AD$19:$AD$114,0),7)),INDEX($AD$19:$AJ$114,MATCH($D54,$AD$19:$AD$114,0),6)),INDEX($AD$19:$AJ$114,MATCH($D54,$AD$19:$AD$114,0),5)),INDEX($AD$19:$AJ$114,MATCH($D54,$AD$19:$AD$114,0),4)),INDEX($AD$19:$AJ$114,MATCH($D54,$AD$19:$AD$114,0),3)),INDEX($AD$19:$AJ$114,MATCH($D54,$AD$19:$AD$114,0),2)), "")</f>
        <v/>
      </c>
      <c r="M54" s="50" t="str">
        <f>IF($D$6="Vertical", "A1", "A1")</f>
        <v>A1</v>
      </c>
      <c r="N54" s="129"/>
      <c r="O54" s="23"/>
      <c r="P54" s="14" t="str">
        <f>IF($D$6="Vertical", "D5", "C12")</f>
        <v>C12</v>
      </c>
      <c r="Q54" s="14">
        <v>101</v>
      </c>
      <c r="R54" s="14" t="str">
        <f t="shared" si="1"/>
        <v>N</v>
      </c>
      <c r="S54" s="14" t="str">
        <f t="shared" si="2"/>
        <v>C12</v>
      </c>
      <c r="T54" s="14" t="str">
        <f t="shared" si="3"/>
        <v>premix</v>
      </c>
      <c r="U54" s="14" t="str">
        <f t="shared" si="4"/>
        <v/>
      </c>
      <c r="V54" s="14" t="str">
        <f t="shared" si="5"/>
        <v/>
      </c>
      <c r="W54" s="14" t="str">
        <f t="shared" si="6"/>
        <v/>
      </c>
      <c r="X54" s="14" t="str">
        <f t="shared" si="7"/>
        <v/>
      </c>
      <c r="Y54" s="19" t="str">
        <f t="shared" si="8"/>
        <v/>
      </c>
      <c r="AA54" s="14" t="str">
        <f>IF($D$6="Vertical", "D5", "C12")</f>
        <v>C12</v>
      </c>
      <c r="AB54" s="14">
        <v>101</v>
      </c>
      <c r="AC54" s="14" t="str">
        <f t="shared" si="9"/>
        <v>N</v>
      </c>
      <c r="AD54" s="14" t="str">
        <f t="shared" si="10"/>
        <v>C12</v>
      </c>
      <c r="AE54" s="14" t="str">
        <f t="shared" si="11"/>
        <v/>
      </c>
      <c r="AF54" s="14" t="str">
        <f t="shared" si="12"/>
        <v/>
      </c>
      <c r="AG54" s="14" t="str">
        <f t="shared" si="13"/>
        <v/>
      </c>
      <c r="AH54" s="14" t="str">
        <f t="shared" si="14"/>
        <v/>
      </c>
      <c r="AI54" s="14" t="str">
        <f t="shared" si="15"/>
        <v/>
      </c>
      <c r="AJ54" s="19" t="str">
        <f t="shared" si="16"/>
        <v/>
      </c>
    </row>
    <row r="55" spans="1:36" ht="24" customHeight="1">
      <c r="A55" s="22"/>
      <c r="B55" s="84">
        <v>2</v>
      </c>
      <c r="C55" s="85"/>
      <c r="D55" s="37" t="str">
        <f>IF($D$6="Vertical", "B1", "A2")</f>
        <v>A2</v>
      </c>
      <c r="E55" s="74" t="str">
        <f t="shared" ref="E55:E118" si="19">IF(N55="","",N55)</f>
        <v/>
      </c>
      <c r="F55" s="75"/>
      <c r="G55" s="76" t="str">
        <f t="shared" ref="G55:G118" si="20">IF($D$4="","",$D$4)</f>
        <v/>
      </c>
      <c r="H55" s="77"/>
      <c r="I55" s="42"/>
      <c r="J55" s="63"/>
      <c r="K55" s="9" t="str">
        <f t="shared" ref="K55:K118" si="21">IFERROR(IF(INDEX($S$19:$Y$114,MATCH($D55,$S$19:$S$114,0),2)="",IF(INDEX($S$19:$Y$114,MATCH($D55,$S$19:$S$114,0),3)="",IF(INDEX($S$19:$Y$114,MATCH($D55,$S$19:$S$114,0),4)="",IF(INDEX($S$19:$Y$114,MATCH($D55,$S$19:$S$114,0),5)="",IF(INDEX($S$19:$Y$114,MATCH($D55,$S$19:$S$114,0),6)="",IF(INDEX($S$19:$Y$114,MATCH($D55,$S$19:$S$114,0),7)="","",INDEX($S$19:$Y$114,MATCH($D55,$S$19:$S$114,0),7)),INDEX($S$19:$Y$114,MATCH($D55,$S$19:$S$114,0),6)),INDEX($S$19:$Y$114,MATCH($D55,$S$19:$S$114,0),5)),INDEX($S$19:$Y$114,MATCH($D55,$S$19:$S$114,0),4)),INDEX($S$19:$Y$114,MATCH($D55,$S$19:$S$114,0),3)),INDEX($S$19:$Y$114,MATCH($D55,$S$19:$S$114,0),2)), "")</f>
        <v>premix</v>
      </c>
      <c r="L55" s="49" t="str">
        <f t="shared" ref="L55:L118" si="22">IFERROR(IF(INDEX($AD$19:$AJ$114,MATCH($D55,$AD$19:$AD$114,0),2)="",IF(INDEX($AD$19:$AJ$114,MATCH($D55,$AD$19:$AD$114,0),3)="",IF(INDEX($AD$19:$AJ$114,MATCH($D55,$AD$19:$AD$114,0),4)="",IF(INDEX($AD$19:$AJ$114,MATCH($D55,$AD$19:$AD$114,0),5)="",IF(INDEX($AD$19:$AJ$114,MATCH($D55,$AD$19:$AD$114,0),6)="",IF(INDEX($AD$19:$AJ$114,MATCH($D55,$AD$19:$AD$114,0),7)="","",INDEX($AD$19:$AJ$114,MATCH($D55,$AD$19:$AD$114,0),7)),INDEX($AD$19:$AJ$114,MATCH($D55,$AD$19:$AD$114,0),6)),INDEX($AD$19:$AJ$114,MATCH($D55,$AD$19:$AD$114,0),5)),INDEX($AD$19:$AJ$114,MATCH($D55,$AD$19:$AD$114,0),4)),INDEX($AD$19:$AJ$114,MATCH($D55,$AD$19:$AD$114,0),3)),INDEX($AD$19:$AJ$114,MATCH($D55,$AD$19:$AD$114,0),2)), "")</f>
        <v/>
      </c>
      <c r="M55" s="50" t="str">
        <f>IF($D$6="Vertical", "B1", "A2")</f>
        <v>A2</v>
      </c>
      <c r="N55" s="129"/>
      <c r="O55" s="23"/>
      <c r="P55" s="14" t="str">
        <f>IF($D$6="Vertical", "E5", "D1")</f>
        <v>D1</v>
      </c>
      <c r="Q55" s="14">
        <v>102</v>
      </c>
      <c r="R55" s="14" t="str">
        <f t="shared" si="1"/>
        <v>N</v>
      </c>
      <c r="S55" s="14" t="str">
        <f t="shared" si="2"/>
        <v>D1</v>
      </c>
      <c r="T55" s="14" t="str">
        <f t="shared" si="3"/>
        <v>premix</v>
      </c>
      <c r="U55" s="14" t="str">
        <f t="shared" si="4"/>
        <v/>
      </c>
      <c r="V55" s="14" t="str">
        <f t="shared" si="5"/>
        <v/>
      </c>
      <c r="W55" s="14" t="str">
        <f t="shared" si="6"/>
        <v/>
      </c>
      <c r="X55" s="14" t="str">
        <f t="shared" si="7"/>
        <v/>
      </c>
      <c r="Y55" s="19" t="str">
        <f t="shared" si="8"/>
        <v/>
      </c>
      <c r="AA55" s="14" t="str">
        <f>IF($D$6="Vertical", "E5", "D1")</f>
        <v>D1</v>
      </c>
      <c r="AB55" s="14">
        <v>102</v>
      </c>
      <c r="AC55" s="14" t="str">
        <f t="shared" si="9"/>
        <v>N</v>
      </c>
      <c r="AD55" s="14" t="str">
        <f t="shared" si="10"/>
        <v>D1</v>
      </c>
      <c r="AE55" s="14" t="str">
        <f t="shared" si="11"/>
        <v/>
      </c>
      <c r="AF55" s="14" t="str">
        <f t="shared" si="12"/>
        <v/>
      </c>
      <c r="AG55" s="14" t="str">
        <f t="shared" si="13"/>
        <v/>
      </c>
      <c r="AH55" s="14" t="str">
        <f t="shared" si="14"/>
        <v/>
      </c>
      <c r="AI55" s="14" t="str">
        <f t="shared" si="15"/>
        <v/>
      </c>
      <c r="AJ55" s="19" t="str">
        <f t="shared" si="16"/>
        <v/>
      </c>
    </row>
    <row r="56" spans="1:36" ht="24" customHeight="1">
      <c r="A56" s="22"/>
      <c r="B56" s="84">
        <v>3</v>
      </c>
      <c r="C56" s="85"/>
      <c r="D56" s="37" t="str">
        <f>IF($D$6="Vertical", "C1", "A3")</f>
        <v>A3</v>
      </c>
      <c r="E56" s="74" t="str">
        <f t="shared" si="19"/>
        <v/>
      </c>
      <c r="F56" s="75"/>
      <c r="G56" s="76" t="str">
        <f t="shared" si="20"/>
        <v/>
      </c>
      <c r="H56" s="77"/>
      <c r="I56" s="42"/>
      <c r="J56" s="63"/>
      <c r="K56" s="9" t="str">
        <f t="shared" si="21"/>
        <v>premix</v>
      </c>
      <c r="L56" s="49" t="str">
        <f t="shared" si="22"/>
        <v/>
      </c>
      <c r="M56" s="50" t="str">
        <f>IF($D$6="Vertical", "C1", "A3")</f>
        <v>A3</v>
      </c>
      <c r="N56" s="129"/>
      <c r="O56" s="23"/>
      <c r="P56" s="14" t="str">
        <f>IF($D$6="Vertical", "F5", "D2")</f>
        <v>D2</v>
      </c>
      <c r="Q56" s="14">
        <v>103</v>
      </c>
      <c r="R56" s="14" t="str">
        <f t="shared" si="1"/>
        <v>N</v>
      </c>
      <c r="S56" s="14" t="str">
        <f t="shared" si="2"/>
        <v>D2</v>
      </c>
      <c r="T56" s="14" t="str">
        <f t="shared" si="3"/>
        <v>premix</v>
      </c>
      <c r="U56" s="14" t="str">
        <f t="shared" si="4"/>
        <v/>
      </c>
      <c r="V56" s="14" t="str">
        <f t="shared" si="5"/>
        <v/>
      </c>
      <c r="W56" s="14" t="str">
        <f t="shared" si="6"/>
        <v/>
      </c>
      <c r="X56" s="14" t="str">
        <f t="shared" si="7"/>
        <v/>
      </c>
      <c r="Y56" s="19" t="str">
        <f t="shared" si="8"/>
        <v/>
      </c>
      <c r="AA56" s="14" t="str">
        <f>IF($D$6="Vertical", "F5", "D2")</f>
        <v>D2</v>
      </c>
      <c r="AB56" s="14">
        <v>103</v>
      </c>
      <c r="AC56" s="14" t="str">
        <f t="shared" si="9"/>
        <v>N</v>
      </c>
      <c r="AD56" s="14" t="str">
        <f t="shared" si="10"/>
        <v>D2</v>
      </c>
      <c r="AE56" s="14" t="str">
        <f t="shared" si="11"/>
        <v/>
      </c>
      <c r="AF56" s="14" t="str">
        <f t="shared" si="12"/>
        <v/>
      </c>
      <c r="AG56" s="14" t="str">
        <f t="shared" si="13"/>
        <v/>
      </c>
      <c r="AH56" s="14" t="str">
        <f t="shared" si="14"/>
        <v/>
      </c>
      <c r="AI56" s="14" t="str">
        <f t="shared" si="15"/>
        <v/>
      </c>
      <c r="AJ56" s="19" t="str">
        <f t="shared" si="16"/>
        <v/>
      </c>
    </row>
    <row r="57" spans="1:36" ht="24" customHeight="1">
      <c r="A57" s="22"/>
      <c r="B57" s="84">
        <v>4</v>
      </c>
      <c r="C57" s="85"/>
      <c r="D57" s="37" t="str">
        <f>IF($D$6="Vertical", "D1", "A4")</f>
        <v>A4</v>
      </c>
      <c r="E57" s="74" t="str">
        <f t="shared" si="19"/>
        <v/>
      </c>
      <c r="F57" s="75"/>
      <c r="G57" s="76" t="str">
        <f t="shared" si="20"/>
        <v/>
      </c>
      <c r="H57" s="77"/>
      <c r="I57" s="42"/>
      <c r="J57" s="63"/>
      <c r="K57" s="9" t="str">
        <f t="shared" si="21"/>
        <v>premix</v>
      </c>
      <c r="L57" s="49" t="str">
        <f t="shared" si="22"/>
        <v/>
      </c>
      <c r="M57" s="50" t="str">
        <f>IF($D$6="Vertical", "D1", "A4")</f>
        <v>A4</v>
      </c>
      <c r="N57" s="129"/>
      <c r="O57" s="23"/>
      <c r="P57" s="14" t="str">
        <f>IF($D$6="Vertical", "G5", "D3")</f>
        <v>D3</v>
      </c>
      <c r="Q57" s="14">
        <v>104</v>
      </c>
      <c r="R57" s="14" t="str">
        <f t="shared" si="1"/>
        <v>N</v>
      </c>
      <c r="S57" s="14" t="str">
        <f t="shared" si="2"/>
        <v>D3</v>
      </c>
      <c r="T57" s="14" t="str">
        <f t="shared" si="3"/>
        <v>premix</v>
      </c>
      <c r="U57" s="14" t="str">
        <f t="shared" si="4"/>
        <v/>
      </c>
      <c r="V57" s="14" t="str">
        <f t="shared" si="5"/>
        <v/>
      </c>
      <c r="W57" s="14" t="str">
        <f t="shared" si="6"/>
        <v/>
      </c>
      <c r="X57" s="14" t="str">
        <f t="shared" si="7"/>
        <v/>
      </c>
      <c r="Y57" s="19" t="str">
        <f t="shared" si="8"/>
        <v/>
      </c>
      <c r="AA57" s="14" t="str">
        <f>IF($D$6="Vertical", "G5", "D3")</f>
        <v>D3</v>
      </c>
      <c r="AB57" s="14">
        <v>104</v>
      </c>
      <c r="AC57" s="14" t="str">
        <f t="shared" si="9"/>
        <v>N</v>
      </c>
      <c r="AD57" s="14" t="str">
        <f t="shared" si="10"/>
        <v>D3</v>
      </c>
      <c r="AE57" s="14" t="str">
        <f t="shared" si="11"/>
        <v/>
      </c>
      <c r="AF57" s="14" t="str">
        <f t="shared" si="12"/>
        <v/>
      </c>
      <c r="AG57" s="14" t="str">
        <f t="shared" si="13"/>
        <v/>
      </c>
      <c r="AH57" s="14" t="str">
        <f t="shared" si="14"/>
        <v/>
      </c>
      <c r="AI57" s="14" t="str">
        <f t="shared" si="15"/>
        <v/>
      </c>
      <c r="AJ57" s="19" t="str">
        <f t="shared" si="16"/>
        <v/>
      </c>
    </row>
    <row r="58" spans="1:36" ht="24" customHeight="1">
      <c r="A58" s="22"/>
      <c r="B58" s="84">
        <v>5</v>
      </c>
      <c r="C58" s="85"/>
      <c r="D58" s="37" t="str">
        <f>IF($D$6="Vertical", "E1", "A5")</f>
        <v>A5</v>
      </c>
      <c r="E58" s="74" t="str">
        <f t="shared" si="19"/>
        <v/>
      </c>
      <c r="F58" s="75"/>
      <c r="G58" s="76" t="str">
        <f t="shared" si="20"/>
        <v/>
      </c>
      <c r="H58" s="77"/>
      <c r="I58" s="42"/>
      <c r="J58" s="63"/>
      <c r="K58" s="9" t="str">
        <f t="shared" si="21"/>
        <v>premix</v>
      </c>
      <c r="L58" s="49" t="str">
        <f t="shared" si="22"/>
        <v/>
      </c>
      <c r="M58" s="50" t="str">
        <f>IF($D$6="Vertical", "E1", "A5")</f>
        <v>A5</v>
      </c>
      <c r="N58" s="129"/>
      <c r="O58" s="23"/>
      <c r="P58" s="14" t="str">
        <f>IF($D$6="Vertical", "H5", "D4")</f>
        <v>D4</v>
      </c>
      <c r="Q58" s="14">
        <v>105</v>
      </c>
      <c r="R58" s="14" t="str">
        <f t="shared" si="1"/>
        <v>N</v>
      </c>
      <c r="S58" s="14" t="str">
        <f t="shared" si="2"/>
        <v>D4</v>
      </c>
      <c r="T58" s="14" t="str">
        <f t="shared" si="3"/>
        <v>premix</v>
      </c>
      <c r="U58" s="14" t="str">
        <f t="shared" si="4"/>
        <v/>
      </c>
      <c r="V58" s="14" t="str">
        <f t="shared" si="5"/>
        <v/>
      </c>
      <c r="W58" s="14" t="str">
        <f t="shared" si="6"/>
        <v/>
      </c>
      <c r="X58" s="14" t="str">
        <f t="shared" si="7"/>
        <v/>
      </c>
      <c r="Y58" s="19" t="str">
        <f t="shared" si="8"/>
        <v/>
      </c>
      <c r="AA58" s="14" t="str">
        <f>IF($D$6="Vertical", "H5", "D4")</f>
        <v>D4</v>
      </c>
      <c r="AB58" s="14">
        <v>105</v>
      </c>
      <c r="AC58" s="14" t="str">
        <f t="shared" si="9"/>
        <v>N</v>
      </c>
      <c r="AD58" s="14" t="str">
        <f t="shared" si="10"/>
        <v>D4</v>
      </c>
      <c r="AE58" s="14" t="str">
        <f t="shared" si="11"/>
        <v/>
      </c>
      <c r="AF58" s="14" t="str">
        <f t="shared" si="12"/>
        <v/>
      </c>
      <c r="AG58" s="14" t="str">
        <f t="shared" si="13"/>
        <v/>
      </c>
      <c r="AH58" s="14" t="str">
        <f t="shared" si="14"/>
        <v/>
      </c>
      <c r="AI58" s="14" t="str">
        <f t="shared" si="15"/>
        <v/>
      </c>
      <c r="AJ58" s="19" t="str">
        <f t="shared" si="16"/>
        <v/>
      </c>
    </row>
    <row r="59" spans="1:36" ht="24" customHeight="1">
      <c r="A59" s="22"/>
      <c r="B59" s="84">
        <v>6</v>
      </c>
      <c r="C59" s="85"/>
      <c r="D59" s="37" t="str">
        <f>IF($D$6="Vertical", "F1", "A6")</f>
        <v>A6</v>
      </c>
      <c r="E59" s="74" t="str">
        <f t="shared" si="19"/>
        <v/>
      </c>
      <c r="F59" s="75"/>
      <c r="G59" s="76" t="str">
        <f t="shared" si="20"/>
        <v/>
      </c>
      <c r="H59" s="77"/>
      <c r="I59" s="42"/>
      <c r="J59" s="63"/>
      <c r="K59" s="9" t="str">
        <f t="shared" si="21"/>
        <v>premix</v>
      </c>
      <c r="L59" s="49" t="str">
        <f t="shared" si="22"/>
        <v/>
      </c>
      <c r="M59" s="50" t="str">
        <f>IF($D$6="Vertical", "F1", "A6")</f>
        <v>A6</v>
      </c>
      <c r="N59" s="129"/>
      <c r="O59" s="23"/>
      <c r="P59" s="14" t="str">
        <f>IF($D$6="Vertical", "A6", "D5")</f>
        <v>D5</v>
      </c>
      <c r="Q59" s="14">
        <v>106</v>
      </c>
      <c r="R59" s="14" t="str">
        <f t="shared" si="1"/>
        <v>N</v>
      </c>
      <c r="S59" s="14" t="str">
        <f t="shared" si="2"/>
        <v>D5</v>
      </c>
      <c r="T59" s="14" t="str">
        <f t="shared" si="3"/>
        <v>premix</v>
      </c>
      <c r="U59" s="14" t="str">
        <f t="shared" si="4"/>
        <v/>
      </c>
      <c r="V59" s="14" t="str">
        <f t="shared" si="5"/>
        <v/>
      </c>
      <c r="W59" s="14" t="str">
        <f t="shared" si="6"/>
        <v/>
      </c>
      <c r="X59" s="14" t="str">
        <f t="shared" si="7"/>
        <v/>
      </c>
      <c r="Y59" s="19" t="str">
        <f t="shared" si="8"/>
        <v/>
      </c>
      <c r="AA59" s="14" t="str">
        <f>IF($D$6="Vertical", "A6", "D5")</f>
        <v>D5</v>
      </c>
      <c r="AB59" s="14">
        <v>106</v>
      </c>
      <c r="AC59" s="14" t="str">
        <f t="shared" si="9"/>
        <v>N</v>
      </c>
      <c r="AD59" s="14" t="str">
        <f t="shared" si="10"/>
        <v>D5</v>
      </c>
      <c r="AE59" s="14" t="str">
        <f t="shared" si="11"/>
        <v/>
      </c>
      <c r="AF59" s="14" t="str">
        <f t="shared" si="12"/>
        <v/>
      </c>
      <c r="AG59" s="14" t="str">
        <f t="shared" si="13"/>
        <v/>
      </c>
      <c r="AH59" s="14" t="str">
        <f t="shared" si="14"/>
        <v/>
      </c>
      <c r="AI59" s="14" t="str">
        <f t="shared" si="15"/>
        <v/>
      </c>
      <c r="AJ59" s="19" t="str">
        <f t="shared" si="16"/>
        <v/>
      </c>
    </row>
    <row r="60" spans="1:36" ht="24" customHeight="1">
      <c r="A60" s="22"/>
      <c r="B60" s="84">
        <v>7</v>
      </c>
      <c r="C60" s="85"/>
      <c r="D60" s="37" t="str">
        <f>IF($D$6="Vertical", "G1", "A7")</f>
        <v>A7</v>
      </c>
      <c r="E60" s="74" t="str">
        <f t="shared" si="19"/>
        <v/>
      </c>
      <c r="F60" s="75"/>
      <c r="G60" s="76" t="str">
        <f t="shared" si="20"/>
        <v/>
      </c>
      <c r="H60" s="77"/>
      <c r="I60" s="42"/>
      <c r="J60" s="63"/>
      <c r="K60" s="9" t="str">
        <f t="shared" si="21"/>
        <v>premix</v>
      </c>
      <c r="L60" s="49" t="str">
        <f t="shared" si="22"/>
        <v/>
      </c>
      <c r="M60" s="50" t="str">
        <f>IF($D$6="Vertical", "G1", "A7")</f>
        <v>A7</v>
      </c>
      <c r="N60" s="129"/>
      <c r="O60" s="23"/>
      <c r="P60" s="14" t="str">
        <f>IF($D$6="Vertical", "B6", "D6")</f>
        <v>D6</v>
      </c>
      <c r="Q60" s="14">
        <v>107</v>
      </c>
      <c r="R60" s="14" t="str">
        <f t="shared" si="1"/>
        <v>N</v>
      </c>
      <c r="S60" s="14" t="str">
        <f t="shared" si="2"/>
        <v>D6</v>
      </c>
      <c r="T60" s="14" t="str">
        <f t="shared" si="3"/>
        <v>premix</v>
      </c>
      <c r="U60" s="14" t="str">
        <f t="shared" si="4"/>
        <v/>
      </c>
      <c r="V60" s="14" t="str">
        <f t="shared" si="5"/>
        <v/>
      </c>
      <c r="W60" s="14" t="str">
        <f t="shared" si="6"/>
        <v/>
      </c>
      <c r="X60" s="14" t="str">
        <f t="shared" si="7"/>
        <v/>
      </c>
      <c r="Y60" s="19" t="str">
        <f t="shared" si="8"/>
        <v/>
      </c>
      <c r="AA60" s="14" t="str">
        <f>IF($D$6="Vertical", "B6", "D6")</f>
        <v>D6</v>
      </c>
      <c r="AB60" s="14">
        <v>107</v>
      </c>
      <c r="AC60" s="14" t="str">
        <f t="shared" si="9"/>
        <v>N</v>
      </c>
      <c r="AD60" s="14" t="str">
        <f t="shared" si="10"/>
        <v>D6</v>
      </c>
      <c r="AE60" s="14" t="str">
        <f t="shared" si="11"/>
        <v/>
      </c>
      <c r="AF60" s="14" t="str">
        <f t="shared" si="12"/>
        <v/>
      </c>
      <c r="AG60" s="14" t="str">
        <f t="shared" si="13"/>
        <v/>
      </c>
      <c r="AH60" s="14" t="str">
        <f t="shared" si="14"/>
        <v/>
      </c>
      <c r="AI60" s="14" t="str">
        <f t="shared" si="15"/>
        <v/>
      </c>
      <c r="AJ60" s="19" t="str">
        <f t="shared" si="16"/>
        <v/>
      </c>
    </row>
    <row r="61" spans="1:36" ht="24" customHeight="1">
      <c r="A61" s="22"/>
      <c r="B61" s="84">
        <v>8</v>
      </c>
      <c r="C61" s="85"/>
      <c r="D61" s="37" t="str">
        <f>IF($D$6="Vertical", "H1", "A8")</f>
        <v>A8</v>
      </c>
      <c r="E61" s="74" t="str">
        <f t="shared" si="19"/>
        <v/>
      </c>
      <c r="F61" s="75"/>
      <c r="G61" s="76" t="str">
        <f t="shared" si="20"/>
        <v/>
      </c>
      <c r="H61" s="77"/>
      <c r="I61" s="42"/>
      <c r="J61" s="63"/>
      <c r="K61" s="9" t="str">
        <f t="shared" si="21"/>
        <v>premix</v>
      </c>
      <c r="L61" s="49" t="str">
        <f t="shared" si="22"/>
        <v/>
      </c>
      <c r="M61" s="50" t="str">
        <f>IF($D$6="Vertical", "H1", "A8")</f>
        <v>A8</v>
      </c>
      <c r="N61" s="129"/>
      <c r="O61" s="23"/>
      <c r="P61" s="14" t="str">
        <f>IF($D$6="Vertical", "C6", "D7")</f>
        <v>D7</v>
      </c>
      <c r="Q61" s="14">
        <v>108</v>
      </c>
      <c r="R61" s="14" t="str">
        <f t="shared" si="1"/>
        <v>N</v>
      </c>
      <c r="S61" s="14" t="str">
        <f t="shared" si="2"/>
        <v>D7</v>
      </c>
      <c r="T61" s="14" t="str">
        <f t="shared" si="3"/>
        <v>premix</v>
      </c>
      <c r="U61" s="14" t="str">
        <f t="shared" si="4"/>
        <v/>
      </c>
      <c r="V61" s="14" t="str">
        <f t="shared" si="5"/>
        <v/>
      </c>
      <c r="W61" s="14" t="str">
        <f t="shared" si="6"/>
        <v/>
      </c>
      <c r="X61" s="14" t="str">
        <f t="shared" si="7"/>
        <v/>
      </c>
      <c r="Y61" s="19" t="str">
        <f t="shared" si="8"/>
        <v/>
      </c>
      <c r="AA61" s="14" t="str">
        <f>IF($D$6="Vertical", "C6", "D7")</f>
        <v>D7</v>
      </c>
      <c r="AB61" s="14">
        <v>108</v>
      </c>
      <c r="AC61" s="14" t="str">
        <f t="shared" si="9"/>
        <v>N</v>
      </c>
      <c r="AD61" s="14" t="str">
        <f t="shared" si="10"/>
        <v>D7</v>
      </c>
      <c r="AE61" s="14" t="str">
        <f t="shared" si="11"/>
        <v/>
      </c>
      <c r="AF61" s="14" t="str">
        <f t="shared" si="12"/>
        <v/>
      </c>
      <c r="AG61" s="14" t="str">
        <f t="shared" si="13"/>
        <v/>
      </c>
      <c r="AH61" s="14" t="str">
        <f t="shared" si="14"/>
        <v/>
      </c>
      <c r="AI61" s="14" t="str">
        <f t="shared" si="15"/>
        <v/>
      </c>
      <c r="AJ61" s="19" t="str">
        <f t="shared" si="16"/>
        <v/>
      </c>
    </row>
    <row r="62" spans="1:36" ht="24" customHeight="1">
      <c r="A62" s="22"/>
      <c r="B62" s="84">
        <v>9</v>
      </c>
      <c r="C62" s="85"/>
      <c r="D62" s="37" t="str">
        <f>IF($D$6="Vertical", "A2", "A9")</f>
        <v>A9</v>
      </c>
      <c r="E62" s="74" t="str">
        <f t="shared" si="19"/>
        <v/>
      </c>
      <c r="F62" s="75"/>
      <c r="G62" s="76" t="str">
        <f t="shared" si="20"/>
        <v/>
      </c>
      <c r="H62" s="77"/>
      <c r="I62" s="42"/>
      <c r="J62" s="63"/>
      <c r="K62" s="9" t="str">
        <f t="shared" si="21"/>
        <v>premix</v>
      </c>
      <c r="L62" s="49" t="str">
        <f t="shared" si="22"/>
        <v/>
      </c>
      <c r="M62" s="50" t="str">
        <f>IF($D$6="Vertical", "A2", "A9")</f>
        <v>A9</v>
      </c>
      <c r="N62" s="129"/>
      <c r="O62" s="23"/>
      <c r="P62" s="14" t="str">
        <f>IF($D$6="Vertical", "D6", "D8")</f>
        <v>D8</v>
      </c>
      <c r="Q62" s="14">
        <v>109</v>
      </c>
      <c r="R62" s="14" t="str">
        <f t="shared" si="1"/>
        <v>N</v>
      </c>
      <c r="S62" s="14" t="str">
        <f t="shared" si="2"/>
        <v>D8</v>
      </c>
      <c r="T62" s="14" t="str">
        <f t="shared" si="3"/>
        <v>premix</v>
      </c>
      <c r="U62" s="14" t="str">
        <f t="shared" si="4"/>
        <v/>
      </c>
      <c r="V62" s="14" t="str">
        <f t="shared" si="5"/>
        <v/>
      </c>
      <c r="W62" s="14" t="str">
        <f t="shared" si="6"/>
        <v/>
      </c>
      <c r="X62" s="14" t="str">
        <f t="shared" si="7"/>
        <v/>
      </c>
      <c r="Y62" s="19" t="str">
        <f t="shared" si="8"/>
        <v/>
      </c>
      <c r="AA62" s="14" t="str">
        <f>IF($D$6="Vertical", "D6", "D8")</f>
        <v>D8</v>
      </c>
      <c r="AB62" s="14">
        <v>109</v>
      </c>
      <c r="AC62" s="14" t="str">
        <f t="shared" si="9"/>
        <v>N</v>
      </c>
      <c r="AD62" s="14" t="str">
        <f t="shared" si="10"/>
        <v>D8</v>
      </c>
      <c r="AE62" s="14" t="str">
        <f t="shared" si="11"/>
        <v/>
      </c>
      <c r="AF62" s="14" t="str">
        <f t="shared" si="12"/>
        <v/>
      </c>
      <c r="AG62" s="14" t="str">
        <f t="shared" si="13"/>
        <v/>
      </c>
      <c r="AH62" s="14" t="str">
        <f t="shared" si="14"/>
        <v/>
      </c>
      <c r="AI62" s="14" t="str">
        <f t="shared" si="15"/>
        <v/>
      </c>
      <c r="AJ62" s="19" t="str">
        <f t="shared" si="16"/>
        <v/>
      </c>
    </row>
    <row r="63" spans="1:36" ht="24" customHeight="1">
      <c r="A63" s="22"/>
      <c r="B63" s="84">
        <v>10</v>
      </c>
      <c r="C63" s="85"/>
      <c r="D63" s="37" t="str">
        <f>IF($D$6="Vertical", "B2", "A10")</f>
        <v>A10</v>
      </c>
      <c r="E63" s="74" t="str">
        <f t="shared" si="19"/>
        <v/>
      </c>
      <c r="F63" s="75"/>
      <c r="G63" s="76" t="str">
        <f t="shared" si="20"/>
        <v/>
      </c>
      <c r="H63" s="77"/>
      <c r="I63" s="42"/>
      <c r="J63" s="63"/>
      <c r="K63" s="9" t="str">
        <f t="shared" si="21"/>
        <v>premix</v>
      </c>
      <c r="L63" s="49" t="str">
        <f t="shared" si="22"/>
        <v/>
      </c>
      <c r="M63" s="50" t="str">
        <f>IF($D$6="Vertical", "B2", "A10")</f>
        <v>A10</v>
      </c>
      <c r="N63" s="129"/>
      <c r="O63" s="23"/>
      <c r="P63" s="14" t="str">
        <f>IF($D$6="Vertical", "E6", "D9")</f>
        <v>D9</v>
      </c>
      <c r="Q63" s="14">
        <v>110</v>
      </c>
      <c r="R63" s="14" t="str">
        <f t="shared" si="1"/>
        <v>N</v>
      </c>
      <c r="S63" s="14" t="str">
        <f t="shared" si="2"/>
        <v>D9</v>
      </c>
      <c r="T63" s="14" t="str">
        <f t="shared" si="3"/>
        <v>premix</v>
      </c>
      <c r="U63" s="14" t="str">
        <f t="shared" si="4"/>
        <v/>
      </c>
      <c r="V63" s="14" t="str">
        <f t="shared" si="5"/>
        <v/>
      </c>
      <c r="W63" s="14" t="str">
        <f t="shared" si="6"/>
        <v/>
      </c>
      <c r="X63" s="14" t="str">
        <f t="shared" si="7"/>
        <v/>
      </c>
      <c r="Y63" s="19" t="str">
        <f t="shared" si="8"/>
        <v/>
      </c>
      <c r="AA63" s="14" t="str">
        <f>IF($D$6="Vertical", "E6", "D9")</f>
        <v>D9</v>
      </c>
      <c r="AB63" s="14">
        <v>110</v>
      </c>
      <c r="AC63" s="14" t="str">
        <f t="shared" si="9"/>
        <v>N</v>
      </c>
      <c r="AD63" s="14" t="str">
        <f t="shared" si="10"/>
        <v>D9</v>
      </c>
      <c r="AE63" s="14" t="str">
        <f t="shared" si="11"/>
        <v/>
      </c>
      <c r="AF63" s="14" t="str">
        <f t="shared" si="12"/>
        <v/>
      </c>
      <c r="AG63" s="14" t="str">
        <f t="shared" si="13"/>
        <v/>
      </c>
      <c r="AH63" s="14" t="str">
        <f t="shared" si="14"/>
        <v/>
      </c>
      <c r="AI63" s="14" t="str">
        <f t="shared" si="15"/>
        <v/>
      </c>
      <c r="AJ63" s="19" t="str">
        <f t="shared" si="16"/>
        <v/>
      </c>
    </row>
    <row r="64" spans="1:36" ht="24" customHeight="1">
      <c r="A64" s="22"/>
      <c r="B64" s="84">
        <v>11</v>
      </c>
      <c r="C64" s="85"/>
      <c r="D64" s="37" t="str">
        <f>IF($D$6="Vertical", "C2", "A11")</f>
        <v>A11</v>
      </c>
      <c r="E64" s="74" t="str">
        <f t="shared" si="19"/>
        <v/>
      </c>
      <c r="F64" s="75"/>
      <c r="G64" s="76" t="str">
        <f t="shared" si="20"/>
        <v/>
      </c>
      <c r="H64" s="77"/>
      <c r="I64" s="42"/>
      <c r="J64" s="63"/>
      <c r="K64" s="9" t="str">
        <f t="shared" si="21"/>
        <v>premix</v>
      </c>
      <c r="L64" s="49" t="str">
        <f t="shared" si="22"/>
        <v/>
      </c>
      <c r="M64" s="50" t="str">
        <f>IF($D$6="Vertical", "C2", "A11")</f>
        <v>A11</v>
      </c>
      <c r="N64" s="129"/>
      <c r="O64" s="23"/>
      <c r="P64" s="14" t="str">
        <f>IF($D$6="Vertical", "F6", "D10")</f>
        <v>D10</v>
      </c>
      <c r="Q64" s="14">
        <v>111</v>
      </c>
      <c r="R64" s="14" t="str">
        <f t="shared" si="1"/>
        <v>N</v>
      </c>
      <c r="S64" s="14" t="str">
        <f t="shared" si="2"/>
        <v>D10</v>
      </c>
      <c r="T64" s="14" t="str">
        <f t="shared" si="3"/>
        <v>premix</v>
      </c>
      <c r="U64" s="14" t="str">
        <f t="shared" si="4"/>
        <v/>
      </c>
      <c r="V64" s="14" t="str">
        <f t="shared" si="5"/>
        <v/>
      </c>
      <c r="W64" s="14" t="str">
        <f t="shared" si="6"/>
        <v/>
      </c>
      <c r="X64" s="14" t="str">
        <f t="shared" si="7"/>
        <v/>
      </c>
      <c r="Y64" s="19" t="str">
        <f t="shared" si="8"/>
        <v/>
      </c>
      <c r="AA64" s="14" t="str">
        <f>IF($D$6="Vertical", "F6", "D10")</f>
        <v>D10</v>
      </c>
      <c r="AB64" s="14">
        <v>111</v>
      </c>
      <c r="AC64" s="14" t="str">
        <f t="shared" si="9"/>
        <v>N</v>
      </c>
      <c r="AD64" s="14" t="str">
        <f t="shared" si="10"/>
        <v>D10</v>
      </c>
      <c r="AE64" s="14" t="str">
        <f t="shared" si="11"/>
        <v/>
      </c>
      <c r="AF64" s="14" t="str">
        <f t="shared" si="12"/>
        <v/>
      </c>
      <c r="AG64" s="14" t="str">
        <f t="shared" si="13"/>
        <v/>
      </c>
      <c r="AH64" s="14" t="str">
        <f t="shared" si="14"/>
        <v/>
      </c>
      <c r="AI64" s="14" t="str">
        <f t="shared" si="15"/>
        <v/>
      </c>
      <c r="AJ64" s="19" t="str">
        <f t="shared" si="16"/>
        <v/>
      </c>
    </row>
    <row r="65" spans="1:36" ht="24" customHeight="1">
      <c r="A65" s="22"/>
      <c r="B65" s="84">
        <v>12</v>
      </c>
      <c r="C65" s="85"/>
      <c r="D65" s="37" t="str">
        <f>IF($D$6="Vertical", "D2", "A12")</f>
        <v>A12</v>
      </c>
      <c r="E65" s="74" t="str">
        <f t="shared" si="19"/>
        <v/>
      </c>
      <c r="F65" s="75"/>
      <c r="G65" s="76" t="str">
        <f t="shared" si="20"/>
        <v/>
      </c>
      <c r="H65" s="77"/>
      <c r="I65" s="42"/>
      <c r="J65" s="63"/>
      <c r="K65" s="9" t="str">
        <f t="shared" si="21"/>
        <v>premix</v>
      </c>
      <c r="L65" s="49" t="str">
        <f t="shared" si="22"/>
        <v/>
      </c>
      <c r="M65" s="50" t="str">
        <f>IF($D$6="Vertical", "D2", "A12")</f>
        <v>A12</v>
      </c>
      <c r="N65" s="129"/>
      <c r="O65" s="23"/>
      <c r="P65" s="14" t="str">
        <f>IF($D$6="Vertical", "G6", "D11")</f>
        <v>D11</v>
      </c>
      <c r="Q65" s="14">
        <v>112</v>
      </c>
      <c r="R65" s="14" t="str">
        <f t="shared" si="1"/>
        <v>N</v>
      </c>
      <c r="S65" s="14" t="str">
        <f t="shared" si="2"/>
        <v>D11</v>
      </c>
      <c r="T65" s="14" t="str">
        <f t="shared" si="3"/>
        <v>premix</v>
      </c>
      <c r="U65" s="14" t="str">
        <f t="shared" si="4"/>
        <v/>
      </c>
      <c r="V65" s="14" t="str">
        <f t="shared" si="5"/>
        <v/>
      </c>
      <c r="W65" s="14" t="str">
        <f t="shared" si="6"/>
        <v/>
      </c>
      <c r="X65" s="14" t="str">
        <f t="shared" si="7"/>
        <v/>
      </c>
      <c r="Y65" s="19" t="str">
        <f t="shared" si="8"/>
        <v/>
      </c>
      <c r="AA65" s="14" t="str">
        <f>IF($D$6="Vertical", "G6", "D11")</f>
        <v>D11</v>
      </c>
      <c r="AB65" s="14">
        <v>112</v>
      </c>
      <c r="AC65" s="14" t="str">
        <f t="shared" si="9"/>
        <v>N</v>
      </c>
      <c r="AD65" s="14" t="str">
        <f t="shared" si="10"/>
        <v>D11</v>
      </c>
      <c r="AE65" s="14" t="str">
        <f t="shared" si="11"/>
        <v/>
      </c>
      <c r="AF65" s="14" t="str">
        <f t="shared" si="12"/>
        <v/>
      </c>
      <c r="AG65" s="14" t="str">
        <f t="shared" si="13"/>
        <v/>
      </c>
      <c r="AH65" s="14" t="str">
        <f t="shared" si="14"/>
        <v/>
      </c>
      <c r="AI65" s="14" t="str">
        <f t="shared" si="15"/>
        <v/>
      </c>
      <c r="AJ65" s="19" t="str">
        <f t="shared" si="16"/>
        <v/>
      </c>
    </row>
    <row r="66" spans="1:36" ht="24" customHeight="1">
      <c r="A66" s="22"/>
      <c r="B66" s="84">
        <v>13</v>
      </c>
      <c r="C66" s="85"/>
      <c r="D66" s="37" t="str">
        <f>IF($D$6="Vertical", "E2", "B1")</f>
        <v>B1</v>
      </c>
      <c r="E66" s="74" t="str">
        <f t="shared" si="19"/>
        <v/>
      </c>
      <c r="F66" s="75"/>
      <c r="G66" s="76" t="str">
        <f t="shared" si="20"/>
        <v/>
      </c>
      <c r="H66" s="77"/>
      <c r="I66" s="42"/>
      <c r="J66" s="63"/>
      <c r="K66" s="9" t="str">
        <f t="shared" si="21"/>
        <v>premix</v>
      </c>
      <c r="L66" s="49" t="str">
        <f t="shared" si="22"/>
        <v/>
      </c>
      <c r="M66" s="50" t="str">
        <f>IF($D$6="Vertical", "E2", "B1")</f>
        <v>B1</v>
      </c>
      <c r="N66" s="129"/>
      <c r="O66" s="23"/>
      <c r="P66" s="14" t="str">
        <f>IF($D$6="Vertical", "H6", "D12")</f>
        <v>D12</v>
      </c>
      <c r="Q66" s="14">
        <v>113</v>
      </c>
      <c r="R66" s="14" t="str">
        <f t="shared" si="1"/>
        <v>N</v>
      </c>
      <c r="S66" s="14" t="str">
        <f t="shared" si="2"/>
        <v>D12</v>
      </c>
      <c r="T66" s="14" t="str">
        <f t="shared" si="3"/>
        <v>premix</v>
      </c>
      <c r="U66" s="14" t="str">
        <f t="shared" si="4"/>
        <v/>
      </c>
      <c r="V66" s="14" t="str">
        <f t="shared" si="5"/>
        <v/>
      </c>
      <c r="W66" s="14" t="str">
        <f t="shared" si="6"/>
        <v/>
      </c>
      <c r="X66" s="14" t="str">
        <f t="shared" si="7"/>
        <v/>
      </c>
      <c r="Y66" s="19" t="str">
        <f t="shared" si="8"/>
        <v/>
      </c>
      <c r="AA66" s="14" t="str">
        <f>IF($D$6="Vertical", "H6", "D12")</f>
        <v>D12</v>
      </c>
      <c r="AB66" s="14">
        <v>113</v>
      </c>
      <c r="AC66" s="14" t="str">
        <f t="shared" si="9"/>
        <v>N</v>
      </c>
      <c r="AD66" s="14" t="str">
        <f t="shared" si="10"/>
        <v>D12</v>
      </c>
      <c r="AE66" s="14" t="str">
        <f t="shared" si="11"/>
        <v/>
      </c>
      <c r="AF66" s="14" t="str">
        <f t="shared" si="12"/>
        <v/>
      </c>
      <c r="AG66" s="14" t="str">
        <f t="shared" si="13"/>
        <v/>
      </c>
      <c r="AH66" s="14" t="str">
        <f t="shared" si="14"/>
        <v/>
      </c>
      <c r="AI66" s="14" t="str">
        <f t="shared" si="15"/>
        <v/>
      </c>
      <c r="AJ66" s="19" t="str">
        <f t="shared" si="16"/>
        <v/>
      </c>
    </row>
    <row r="67" spans="1:36" ht="24" customHeight="1">
      <c r="A67" s="22"/>
      <c r="B67" s="84">
        <v>14</v>
      </c>
      <c r="C67" s="85"/>
      <c r="D67" s="37" t="str">
        <f>IF($D$6="Vertical", "F2", "B2")</f>
        <v>B2</v>
      </c>
      <c r="E67" s="74" t="str">
        <f t="shared" si="19"/>
        <v/>
      </c>
      <c r="F67" s="75"/>
      <c r="G67" s="76" t="str">
        <f t="shared" si="20"/>
        <v/>
      </c>
      <c r="H67" s="77"/>
      <c r="I67" s="42"/>
      <c r="J67" s="63"/>
      <c r="K67" s="9" t="str">
        <f t="shared" si="21"/>
        <v>premix</v>
      </c>
      <c r="L67" s="49" t="str">
        <f t="shared" si="22"/>
        <v/>
      </c>
      <c r="M67" s="50" t="str">
        <f>IF($D$6="Vertical", "F2", "B2")</f>
        <v>B2</v>
      </c>
      <c r="N67" s="129"/>
      <c r="P67" s="14" t="str">
        <f>IF($D$6="Vertical", "A7", "E1")</f>
        <v>E1</v>
      </c>
      <c r="Q67" s="14">
        <v>114</v>
      </c>
      <c r="R67" s="14" t="str">
        <f t="shared" si="1"/>
        <v>N</v>
      </c>
      <c r="S67" s="14" t="str">
        <f t="shared" si="2"/>
        <v>E1</v>
      </c>
      <c r="T67" s="14" t="str">
        <f t="shared" si="3"/>
        <v>premix</v>
      </c>
      <c r="U67" s="14" t="str">
        <f t="shared" si="4"/>
        <v/>
      </c>
      <c r="V67" s="14" t="str">
        <f t="shared" si="5"/>
        <v/>
      </c>
      <c r="W67" s="14" t="str">
        <f t="shared" si="6"/>
        <v/>
      </c>
      <c r="X67" s="14" t="str">
        <f t="shared" si="7"/>
        <v/>
      </c>
      <c r="Y67" s="19" t="str">
        <f t="shared" si="8"/>
        <v/>
      </c>
      <c r="AA67" s="14" t="str">
        <f>IF($D$6="Vertical", "A7", "E1")</f>
        <v>E1</v>
      </c>
      <c r="AB67" s="14">
        <v>114</v>
      </c>
      <c r="AC67" s="14" t="str">
        <f t="shared" si="9"/>
        <v>N</v>
      </c>
      <c r="AD67" s="14" t="str">
        <f t="shared" si="10"/>
        <v>E1</v>
      </c>
      <c r="AE67" s="14" t="str">
        <f t="shared" si="11"/>
        <v/>
      </c>
      <c r="AF67" s="14" t="str">
        <f t="shared" si="12"/>
        <v/>
      </c>
      <c r="AG67" s="14" t="str">
        <f t="shared" si="13"/>
        <v/>
      </c>
      <c r="AH67" s="14" t="str">
        <f t="shared" si="14"/>
        <v/>
      </c>
      <c r="AI67" s="14" t="str">
        <f t="shared" si="15"/>
        <v/>
      </c>
      <c r="AJ67" s="19" t="str">
        <f t="shared" si="16"/>
        <v/>
      </c>
    </row>
    <row r="68" spans="1:36" ht="24" customHeight="1">
      <c r="A68" s="22"/>
      <c r="B68" s="84">
        <v>15</v>
      </c>
      <c r="C68" s="85"/>
      <c r="D68" s="37" t="str">
        <f>IF($D$6="Vertical", "G2", "B3")</f>
        <v>B3</v>
      </c>
      <c r="E68" s="74" t="str">
        <f t="shared" si="19"/>
        <v/>
      </c>
      <c r="F68" s="75"/>
      <c r="G68" s="76" t="str">
        <f t="shared" si="20"/>
        <v/>
      </c>
      <c r="H68" s="77"/>
      <c r="I68" s="42"/>
      <c r="J68" s="63"/>
      <c r="K68" s="9" t="str">
        <f t="shared" si="21"/>
        <v>premix</v>
      </c>
      <c r="L68" s="49" t="str">
        <f t="shared" si="22"/>
        <v/>
      </c>
      <c r="M68" s="50" t="str">
        <f>IF($D$6="Vertical", "G2", "B3")</f>
        <v>B3</v>
      </c>
      <c r="N68" s="129"/>
      <c r="P68" s="14" t="str">
        <f>IF($D$6="Vertical", "B7", "E2")</f>
        <v>E2</v>
      </c>
      <c r="Q68" s="14">
        <v>115</v>
      </c>
      <c r="R68" s="14" t="str">
        <f t="shared" si="1"/>
        <v>N</v>
      </c>
      <c r="S68" s="14" t="str">
        <f t="shared" si="2"/>
        <v>E2</v>
      </c>
      <c r="T68" s="14" t="str">
        <f t="shared" si="3"/>
        <v>premix</v>
      </c>
      <c r="U68" s="14" t="str">
        <f t="shared" si="4"/>
        <v/>
      </c>
      <c r="V68" s="14" t="str">
        <f t="shared" si="5"/>
        <v/>
      </c>
      <c r="W68" s="14" t="str">
        <f t="shared" si="6"/>
        <v/>
      </c>
      <c r="X68" s="14" t="str">
        <f t="shared" si="7"/>
        <v/>
      </c>
      <c r="Y68" s="19" t="str">
        <f t="shared" si="8"/>
        <v/>
      </c>
      <c r="AA68" s="14" t="str">
        <f>IF($D$6="Vertical", "B7", "E2")</f>
        <v>E2</v>
      </c>
      <c r="AB68" s="14">
        <v>115</v>
      </c>
      <c r="AC68" s="14" t="str">
        <f t="shared" si="9"/>
        <v>N</v>
      </c>
      <c r="AD68" s="14" t="str">
        <f t="shared" si="10"/>
        <v>E2</v>
      </c>
      <c r="AE68" s="14" t="str">
        <f t="shared" si="11"/>
        <v/>
      </c>
      <c r="AF68" s="14" t="str">
        <f t="shared" si="12"/>
        <v/>
      </c>
      <c r="AG68" s="14" t="str">
        <f t="shared" si="13"/>
        <v/>
      </c>
      <c r="AH68" s="14" t="str">
        <f t="shared" si="14"/>
        <v/>
      </c>
      <c r="AI68" s="14" t="str">
        <f t="shared" si="15"/>
        <v/>
      </c>
      <c r="AJ68" s="19" t="str">
        <f t="shared" si="16"/>
        <v/>
      </c>
    </row>
    <row r="69" spans="1:36" ht="24" customHeight="1">
      <c r="B69" s="84">
        <v>16</v>
      </c>
      <c r="C69" s="85"/>
      <c r="D69" s="37" t="str">
        <f>IF($D$6="Vertical", "H2", "B4")</f>
        <v>B4</v>
      </c>
      <c r="E69" s="74" t="str">
        <f t="shared" si="19"/>
        <v/>
      </c>
      <c r="F69" s="75"/>
      <c r="G69" s="76" t="str">
        <f t="shared" si="20"/>
        <v/>
      </c>
      <c r="H69" s="77"/>
      <c r="I69" s="42"/>
      <c r="J69" s="63"/>
      <c r="K69" s="9" t="str">
        <f t="shared" si="21"/>
        <v>premix</v>
      </c>
      <c r="L69" s="49" t="str">
        <f t="shared" si="22"/>
        <v/>
      </c>
      <c r="M69" s="50" t="str">
        <f>IF($D$6="Vertical", "H2", "B4")</f>
        <v>B4</v>
      </c>
      <c r="N69" s="129"/>
      <c r="P69" s="14" t="str">
        <f>IF($D$6="Vertical", "C7", "E3")</f>
        <v>E3</v>
      </c>
      <c r="Q69" s="14">
        <v>116</v>
      </c>
      <c r="R69" s="14" t="str">
        <f t="shared" si="1"/>
        <v>N</v>
      </c>
      <c r="S69" s="14" t="str">
        <f t="shared" si="2"/>
        <v>E3</v>
      </c>
      <c r="T69" s="14" t="str">
        <f t="shared" si="3"/>
        <v>premix</v>
      </c>
      <c r="U69" s="14" t="str">
        <f t="shared" si="4"/>
        <v/>
      </c>
      <c r="V69" s="14" t="str">
        <f t="shared" si="5"/>
        <v/>
      </c>
      <c r="W69" s="14" t="str">
        <f t="shared" si="6"/>
        <v/>
      </c>
      <c r="X69" s="14" t="str">
        <f t="shared" si="7"/>
        <v/>
      </c>
      <c r="Y69" s="19" t="str">
        <f t="shared" si="8"/>
        <v/>
      </c>
      <c r="AA69" s="14" t="str">
        <f>IF($D$6="Vertical", "C7", "E3")</f>
        <v>E3</v>
      </c>
      <c r="AB69" s="14">
        <v>116</v>
      </c>
      <c r="AC69" s="14" t="str">
        <f t="shared" si="9"/>
        <v>N</v>
      </c>
      <c r="AD69" s="14" t="str">
        <f t="shared" si="10"/>
        <v>E3</v>
      </c>
      <c r="AE69" s="14" t="str">
        <f t="shared" si="11"/>
        <v/>
      </c>
      <c r="AF69" s="14" t="str">
        <f t="shared" si="12"/>
        <v/>
      </c>
      <c r="AG69" s="14" t="str">
        <f t="shared" si="13"/>
        <v/>
      </c>
      <c r="AH69" s="14" t="str">
        <f t="shared" si="14"/>
        <v/>
      </c>
      <c r="AI69" s="14" t="str">
        <f t="shared" si="15"/>
        <v/>
      </c>
      <c r="AJ69" s="19" t="str">
        <f t="shared" si="16"/>
        <v/>
      </c>
    </row>
    <row r="70" spans="1:36" ht="24" customHeight="1">
      <c r="B70" s="84">
        <v>17</v>
      </c>
      <c r="C70" s="85"/>
      <c r="D70" s="37" t="str">
        <f>IF($D$6="Vertical", "A3", "B5")</f>
        <v>B5</v>
      </c>
      <c r="E70" s="74" t="str">
        <f t="shared" si="19"/>
        <v/>
      </c>
      <c r="F70" s="75"/>
      <c r="G70" s="76" t="str">
        <f t="shared" si="20"/>
        <v/>
      </c>
      <c r="H70" s="77"/>
      <c r="I70" s="42"/>
      <c r="J70" s="63"/>
      <c r="K70" s="9" t="str">
        <f t="shared" si="21"/>
        <v>premix</v>
      </c>
      <c r="L70" s="49" t="str">
        <f t="shared" si="22"/>
        <v/>
      </c>
      <c r="M70" s="50" t="str">
        <f>IF($D$6="Vertical", "A3", "B5")</f>
        <v>B5</v>
      </c>
      <c r="N70" s="129"/>
      <c r="O70" s="24"/>
      <c r="P70" s="14" t="str">
        <f>IF($D$6="Vertical", "D7", "E4")</f>
        <v>E4</v>
      </c>
      <c r="Q70" s="14">
        <v>117</v>
      </c>
      <c r="R70" s="14" t="str">
        <f t="shared" si="1"/>
        <v>N</v>
      </c>
      <c r="S70" s="14" t="str">
        <f t="shared" si="2"/>
        <v>E4</v>
      </c>
      <c r="T70" s="14" t="str">
        <f t="shared" si="3"/>
        <v>premix</v>
      </c>
      <c r="U70" s="14" t="str">
        <f t="shared" si="4"/>
        <v/>
      </c>
      <c r="V70" s="14" t="str">
        <f t="shared" si="5"/>
        <v/>
      </c>
      <c r="W70" s="14" t="str">
        <f t="shared" si="6"/>
        <v/>
      </c>
      <c r="X70" s="14" t="str">
        <f t="shared" si="7"/>
        <v/>
      </c>
      <c r="Y70" s="19" t="str">
        <f t="shared" si="8"/>
        <v/>
      </c>
      <c r="AA70" s="14" t="str">
        <f>IF($D$6="Vertical", "D7", "E4")</f>
        <v>E4</v>
      </c>
      <c r="AB70" s="14">
        <v>117</v>
      </c>
      <c r="AC70" s="14" t="str">
        <f t="shared" si="9"/>
        <v>N</v>
      </c>
      <c r="AD70" s="14" t="str">
        <f t="shared" si="10"/>
        <v>E4</v>
      </c>
      <c r="AE70" s="14" t="str">
        <f t="shared" si="11"/>
        <v/>
      </c>
      <c r="AF70" s="14" t="str">
        <f t="shared" si="12"/>
        <v/>
      </c>
      <c r="AG70" s="14" t="str">
        <f t="shared" si="13"/>
        <v/>
      </c>
      <c r="AH70" s="14" t="str">
        <f t="shared" si="14"/>
        <v/>
      </c>
      <c r="AI70" s="14" t="str">
        <f t="shared" si="15"/>
        <v/>
      </c>
      <c r="AJ70" s="19" t="str">
        <f t="shared" si="16"/>
        <v/>
      </c>
    </row>
    <row r="71" spans="1:36" ht="24" customHeight="1">
      <c r="B71" s="84">
        <v>18</v>
      </c>
      <c r="C71" s="85"/>
      <c r="D71" s="37" t="str">
        <f>IF($D$6="Vertical", "B3", "B6")</f>
        <v>B6</v>
      </c>
      <c r="E71" s="74" t="str">
        <f t="shared" si="19"/>
        <v/>
      </c>
      <c r="F71" s="75"/>
      <c r="G71" s="76" t="str">
        <f t="shared" si="20"/>
        <v/>
      </c>
      <c r="H71" s="77"/>
      <c r="I71" s="42"/>
      <c r="J71" s="63"/>
      <c r="K71" s="9" t="str">
        <f t="shared" si="21"/>
        <v>premix</v>
      </c>
      <c r="L71" s="49" t="str">
        <f t="shared" si="22"/>
        <v/>
      </c>
      <c r="M71" s="50" t="str">
        <f>IF($D$6="Vertical", "B3", "B6")</f>
        <v>B6</v>
      </c>
      <c r="N71" s="129"/>
      <c r="P71" s="14" t="str">
        <f>IF($D$6="Vertical", "E7", "E5")</f>
        <v>E5</v>
      </c>
      <c r="Q71" s="14">
        <v>118</v>
      </c>
      <c r="R71" s="14" t="str">
        <f t="shared" si="1"/>
        <v>N</v>
      </c>
      <c r="S71" s="14" t="str">
        <f t="shared" si="2"/>
        <v>E5</v>
      </c>
      <c r="T71" s="14" t="str">
        <f t="shared" si="3"/>
        <v>premix</v>
      </c>
      <c r="U71" s="14" t="str">
        <f t="shared" si="4"/>
        <v/>
      </c>
      <c r="V71" s="14" t="str">
        <f t="shared" si="5"/>
        <v/>
      </c>
      <c r="W71" s="14" t="str">
        <f t="shared" si="6"/>
        <v/>
      </c>
      <c r="X71" s="14" t="str">
        <f t="shared" si="7"/>
        <v/>
      </c>
      <c r="Y71" s="19" t="str">
        <f t="shared" si="8"/>
        <v/>
      </c>
      <c r="AA71" s="14" t="str">
        <f>IF($D$6="Vertical", "E7", "E5")</f>
        <v>E5</v>
      </c>
      <c r="AB71" s="14">
        <v>118</v>
      </c>
      <c r="AC71" s="14" t="str">
        <f t="shared" si="9"/>
        <v>N</v>
      </c>
      <c r="AD71" s="14" t="str">
        <f t="shared" si="10"/>
        <v>E5</v>
      </c>
      <c r="AE71" s="14" t="str">
        <f t="shared" si="11"/>
        <v/>
      </c>
      <c r="AF71" s="14" t="str">
        <f t="shared" si="12"/>
        <v/>
      </c>
      <c r="AG71" s="14" t="str">
        <f t="shared" si="13"/>
        <v/>
      </c>
      <c r="AH71" s="14" t="str">
        <f t="shared" si="14"/>
        <v/>
      </c>
      <c r="AI71" s="14" t="str">
        <f t="shared" si="15"/>
        <v/>
      </c>
      <c r="AJ71" s="19" t="str">
        <f t="shared" si="16"/>
        <v/>
      </c>
    </row>
    <row r="72" spans="1:36" ht="24" customHeight="1">
      <c r="B72" s="84">
        <v>19</v>
      </c>
      <c r="C72" s="85"/>
      <c r="D72" s="37" t="str">
        <f>IF($D$6="Vertical", "C3", "B7")</f>
        <v>B7</v>
      </c>
      <c r="E72" s="74" t="str">
        <f t="shared" si="19"/>
        <v/>
      </c>
      <c r="F72" s="75"/>
      <c r="G72" s="76" t="str">
        <f t="shared" si="20"/>
        <v/>
      </c>
      <c r="H72" s="77"/>
      <c r="I72" s="42"/>
      <c r="J72" s="63"/>
      <c r="K72" s="9" t="str">
        <f t="shared" si="21"/>
        <v>premix</v>
      </c>
      <c r="L72" s="49" t="str">
        <f t="shared" si="22"/>
        <v/>
      </c>
      <c r="M72" s="50" t="str">
        <f>IF($D$6="Vertical", "C3", "B7")</f>
        <v>B7</v>
      </c>
      <c r="N72" s="129"/>
      <c r="P72" s="14" t="str">
        <f>IF($D$6="Vertical", "F7", "E6")</f>
        <v>E6</v>
      </c>
      <c r="Q72" s="14">
        <v>119</v>
      </c>
      <c r="R72" s="14" t="str">
        <f t="shared" si="1"/>
        <v>N</v>
      </c>
      <c r="S72" s="14" t="str">
        <f t="shared" si="2"/>
        <v>E6</v>
      </c>
      <c r="T72" s="14" t="str">
        <f t="shared" si="3"/>
        <v>premix</v>
      </c>
      <c r="U72" s="14" t="str">
        <f t="shared" si="4"/>
        <v/>
      </c>
      <c r="V72" s="14" t="str">
        <f t="shared" si="5"/>
        <v/>
      </c>
      <c r="W72" s="14" t="str">
        <f t="shared" si="6"/>
        <v/>
      </c>
      <c r="X72" s="14" t="str">
        <f t="shared" si="7"/>
        <v/>
      </c>
      <c r="Y72" s="19" t="str">
        <f t="shared" si="8"/>
        <v/>
      </c>
      <c r="AA72" s="14" t="str">
        <f>IF($D$6="Vertical", "F7", "E6")</f>
        <v>E6</v>
      </c>
      <c r="AB72" s="14">
        <v>119</v>
      </c>
      <c r="AC72" s="14" t="str">
        <f t="shared" si="9"/>
        <v>N</v>
      </c>
      <c r="AD72" s="14" t="str">
        <f t="shared" si="10"/>
        <v>E6</v>
      </c>
      <c r="AE72" s="14" t="str">
        <f t="shared" si="11"/>
        <v/>
      </c>
      <c r="AF72" s="14" t="str">
        <f t="shared" si="12"/>
        <v/>
      </c>
      <c r="AG72" s="14" t="str">
        <f t="shared" si="13"/>
        <v/>
      </c>
      <c r="AH72" s="14" t="str">
        <f t="shared" si="14"/>
        <v/>
      </c>
      <c r="AI72" s="14" t="str">
        <f t="shared" si="15"/>
        <v/>
      </c>
      <c r="AJ72" s="19" t="str">
        <f t="shared" si="16"/>
        <v/>
      </c>
    </row>
    <row r="73" spans="1:36" ht="24" customHeight="1">
      <c r="B73" s="84">
        <v>20</v>
      </c>
      <c r="C73" s="85"/>
      <c r="D73" s="37" t="str">
        <f>IF($D$6="Vertical", "D3", "B8")</f>
        <v>B8</v>
      </c>
      <c r="E73" s="74" t="str">
        <f t="shared" si="19"/>
        <v/>
      </c>
      <c r="F73" s="75"/>
      <c r="G73" s="76" t="str">
        <f t="shared" si="20"/>
        <v/>
      </c>
      <c r="H73" s="77"/>
      <c r="I73" s="42"/>
      <c r="J73" s="63"/>
      <c r="K73" s="9" t="str">
        <f t="shared" si="21"/>
        <v>premix</v>
      </c>
      <c r="L73" s="49" t="str">
        <f t="shared" si="22"/>
        <v/>
      </c>
      <c r="M73" s="50" t="str">
        <f>IF($D$6="Vertical", "D3", "B8")</f>
        <v>B8</v>
      </c>
      <c r="N73" s="129"/>
      <c r="P73" s="14" t="str">
        <f>IF($D$6="Vertical", "G7", "E7")</f>
        <v>E7</v>
      </c>
      <c r="Q73" s="14">
        <v>120</v>
      </c>
      <c r="R73" s="14" t="str">
        <f t="shared" si="1"/>
        <v>N</v>
      </c>
      <c r="S73" s="14" t="str">
        <f t="shared" si="2"/>
        <v>E7</v>
      </c>
      <c r="T73" s="14" t="str">
        <f t="shared" si="3"/>
        <v>premix</v>
      </c>
      <c r="U73" s="14" t="str">
        <f t="shared" si="4"/>
        <v/>
      </c>
      <c r="V73" s="14" t="str">
        <f t="shared" si="5"/>
        <v/>
      </c>
      <c r="W73" s="14" t="str">
        <f t="shared" si="6"/>
        <v/>
      </c>
      <c r="X73" s="14" t="str">
        <f t="shared" si="7"/>
        <v/>
      </c>
      <c r="Y73" s="19" t="str">
        <f t="shared" si="8"/>
        <v/>
      </c>
      <c r="AA73" s="14" t="str">
        <f>IF($D$6="Vertical", "G7", "E7")</f>
        <v>E7</v>
      </c>
      <c r="AB73" s="14">
        <v>120</v>
      </c>
      <c r="AC73" s="14" t="str">
        <f t="shared" si="9"/>
        <v>N</v>
      </c>
      <c r="AD73" s="14" t="str">
        <f t="shared" si="10"/>
        <v>E7</v>
      </c>
      <c r="AE73" s="14" t="str">
        <f t="shared" si="11"/>
        <v/>
      </c>
      <c r="AF73" s="14" t="str">
        <f t="shared" si="12"/>
        <v/>
      </c>
      <c r="AG73" s="14" t="str">
        <f t="shared" si="13"/>
        <v/>
      </c>
      <c r="AH73" s="14" t="str">
        <f t="shared" si="14"/>
        <v/>
      </c>
      <c r="AI73" s="14" t="str">
        <f t="shared" si="15"/>
        <v/>
      </c>
      <c r="AJ73" s="19" t="str">
        <f t="shared" si="16"/>
        <v/>
      </c>
    </row>
    <row r="74" spans="1:36" ht="24" customHeight="1">
      <c r="B74" s="84">
        <v>21</v>
      </c>
      <c r="C74" s="85"/>
      <c r="D74" s="37" t="str">
        <f>IF($D$6="Vertical", "E3", "B9")</f>
        <v>B9</v>
      </c>
      <c r="E74" s="74" t="str">
        <f t="shared" si="19"/>
        <v/>
      </c>
      <c r="F74" s="75"/>
      <c r="G74" s="76" t="str">
        <f t="shared" si="20"/>
        <v/>
      </c>
      <c r="H74" s="77"/>
      <c r="I74" s="42"/>
      <c r="J74" s="63"/>
      <c r="K74" s="9" t="str">
        <f t="shared" si="21"/>
        <v>premix</v>
      </c>
      <c r="L74" s="49" t="str">
        <f t="shared" si="22"/>
        <v/>
      </c>
      <c r="M74" s="50" t="str">
        <f>IF($D$6="Vertical", "E3", "B9")</f>
        <v>B9</v>
      </c>
      <c r="N74" s="129"/>
      <c r="P74" s="14" t="str">
        <f>IF($D$6="Vertical", "H7", "E8")</f>
        <v>E8</v>
      </c>
      <c r="Q74" s="14">
        <v>121</v>
      </c>
      <c r="R74" s="14" t="str">
        <f t="shared" si="1"/>
        <v>N</v>
      </c>
      <c r="S74" s="14" t="str">
        <f t="shared" si="2"/>
        <v>E8</v>
      </c>
      <c r="T74" s="14" t="str">
        <f t="shared" si="3"/>
        <v>premix</v>
      </c>
      <c r="U74" s="14" t="str">
        <f t="shared" si="4"/>
        <v/>
      </c>
      <c r="V74" s="14" t="str">
        <f t="shared" si="5"/>
        <v/>
      </c>
      <c r="W74" s="14" t="str">
        <f t="shared" si="6"/>
        <v/>
      </c>
      <c r="X74" s="14" t="str">
        <f t="shared" si="7"/>
        <v/>
      </c>
      <c r="Y74" s="19" t="str">
        <f t="shared" si="8"/>
        <v/>
      </c>
      <c r="AA74" s="14" t="str">
        <f>IF($D$6="Vertical", "H7", "E8")</f>
        <v>E8</v>
      </c>
      <c r="AB74" s="14">
        <v>121</v>
      </c>
      <c r="AC74" s="14" t="str">
        <f t="shared" si="9"/>
        <v>N</v>
      </c>
      <c r="AD74" s="14" t="str">
        <f t="shared" si="10"/>
        <v>E8</v>
      </c>
      <c r="AE74" s="14" t="str">
        <f t="shared" si="11"/>
        <v/>
      </c>
      <c r="AF74" s="14" t="str">
        <f t="shared" si="12"/>
        <v/>
      </c>
      <c r="AG74" s="14" t="str">
        <f t="shared" si="13"/>
        <v/>
      </c>
      <c r="AH74" s="14" t="str">
        <f t="shared" si="14"/>
        <v/>
      </c>
      <c r="AI74" s="14" t="str">
        <f t="shared" si="15"/>
        <v/>
      </c>
      <c r="AJ74" s="19" t="str">
        <f t="shared" si="16"/>
        <v/>
      </c>
    </row>
    <row r="75" spans="1:36" ht="24" customHeight="1">
      <c r="B75" s="84">
        <v>22</v>
      </c>
      <c r="C75" s="85"/>
      <c r="D75" s="37" t="str">
        <f>IF($D$6="Vertical", "F3", "B10")</f>
        <v>B10</v>
      </c>
      <c r="E75" s="74" t="str">
        <f t="shared" si="19"/>
        <v/>
      </c>
      <c r="F75" s="75"/>
      <c r="G75" s="76" t="str">
        <f t="shared" si="20"/>
        <v/>
      </c>
      <c r="H75" s="77"/>
      <c r="I75" s="42"/>
      <c r="J75" s="63"/>
      <c r="K75" s="9" t="str">
        <f t="shared" si="21"/>
        <v>premix</v>
      </c>
      <c r="L75" s="49" t="str">
        <f t="shared" si="22"/>
        <v/>
      </c>
      <c r="M75" s="50" t="str">
        <f>IF($D$6="Vertical", "F3", "B10")</f>
        <v>B10</v>
      </c>
      <c r="N75" s="129"/>
      <c r="P75" s="14" t="str">
        <f>IF($D$6="Vertical", "A8", "E9")</f>
        <v>E9</v>
      </c>
      <c r="Q75" s="14">
        <v>122</v>
      </c>
      <c r="R75" s="14" t="str">
        <f t="shared" si="1"/>
        <v>N</v>
      </c>
      <c r="S75" s="14" t="str">
        <f t="shared" si="2"/>
        <v>E9</v>
      </c>
      <c r="T75" s="14" t="str">
        <f t="shared" si="3"/>
        <v>premix</v>
      </c>
      <c r="U75" s="14" t="str">
        <f t="shared" si="4"/>
        <v/>
      </c>
      <c r="V75" s="14" t="str">
        <f t="shared" si="5"/>
        <v/>
      </c>
      <c r="W75" s="14" t="str">
        <f t="shared" si="6"/>
        <v/>
      </c>
      <c r="X75" s="14" t="str">
        <f t="shared" si="7"/>
        <v/>
      </c>
      <c r="Y75" s="19" t="str">
        <f t="shared" si="8"/>
        <v/>
      </c>
      <c r="AA75" s="14" t="str">
        <f>IF($D$6="Vertical", "A8", "E9")</f>
        <v>E9</v>
      </c>
      <c r="AB75" s="14">
        <v>122</v>
      </c>
      <c r="AC75" s="14" t="str">
        <f t="shared" si="9"/>
        <v>N</v>
      </c>
      <c r="AD75" s="14" t="str">
        <f t="shared" si="10"/>
        <v>E9</v>
      </c>
      <c r="AE75" s="14" t="str">
        <f t="shared" si="11"/>
        <v/>
      </c>
      <c r="AF75" s="14" t="str">
        <f t="shared" si="12"/>
        <v/>
      </c>
      <c r="AG75" s="14" t="str">
        <f t="shared" si="13"/>
        <v/>
      </c>
      <c r="AH75" s="14" t="str">
        <f t="shared" si="14"/>
        <v/>
      </c>
      <c r="AI75" s="14" t="str">
        <f t="shared" si="15"/>
        <v/>
      </c>
      <c r="AJ75" s="19" t="str">
        <f t="shared" si="16"/>
        <v/>
      </c>
    </row>
    <row r="76" spans="1:36" ht="24" customHeight="1">
      <c r="B76" s="84">
        <v>23</v>
      </c>
      <c r="C76" s="85"/>
      <c r="D76" s="37" t="str">
        <f>IF($D$6="Vertical", "G3", "B11")</f>
        <v>B11</v>
      </c>
      <c r="E76" s="74" t="str">
        <f t="shared" si="19"/>
        <v/>
      </c>
      <c r="F76" s="75"/>
      <c r="G76" s="76" t="str">
        <f t="shared" si="20"/>
        <v/>
      </c>
      <c r="H76" s="77"/>
      <c r="I76" s="42"/>
      <c r="J76" s="63"/>
      <c r="K76" s="9" t="str">
        <f t="shared" si="21"/>
        <v>premix</v>
      </c>
      <c r="L76" s="49" t="str">
        <f t="shared" si="22"/>
        <v/>
      </c>
      <c r="M76" s="50" t="str">
        <f>IF($D$6="Vertical", "G3", "B11")</f>
        <v>B11</v>
      </c>
      <c r="N76" s="129"/>
      <c r="P76" s="14" t="str">
        <f>IF($D$6="Vertical", "B8", "E10")</f>
        <v>E10</v>
      </c>
      <c r="Q76" s="14">
        <v>123</v>
      </c>
      <c r="R76" s="14" t="str">
        <f t="shared" si="1"/>
        <v>N</v>
      </c>
      <c r="S76" s="14" t="str">
        <f t="shared" si="2"/>
        <v>E10</v>
      </c>
      <c r="T76" s="14" t="str">
        <f t="shared" si="3"/>
        <v>premix</v>
      </c>
      <c r="U76" s="14" t="str">
        <f t="shared" si="4"/>
        <v/>
      </c>
      <c r="V76" s="14" t="str">
        <f t="shared" si="5"/>
        <v/>
      </c>
      <c r="W76" s="14" t="str">
        <f t="shared" si="6"/>
        <v/>
      </c>
      <c r="X76" s="14" t="str">
        <f t="shared" si="7"/>
        <v/>
      </c>
      <c r="Y76" s="19" t="str">
        <f t="shared" si="8"/>
        <v/>
      </c>
      <c r="AA76" s="14" t="str">
        <f>IF($D$6="Vertical", "B8", "E10")</f>
        <v>E10</v>
      </c>
      <c r="AB76" s="14">
        <v>123</v>
      </c>
      <c r="AC76" s="14" t="str">
        <f t="shared" si="9"/>
        <v>N</v>
      </c>
      <c r="AD76" s="14" t="str">
        <f t="shared" si="10"/>
        <v>E10</v>
      </c>
      <c r="AE76" s="14" t="str">
        <f t="shared" si="11"/>
        <v/>
      </c>
      <c r="AF76" s="14" t="str">
        <f t="shared" si="12"/>
        <v/>
      </c>
      <c r="AG76" s="14" t="str">
        <f t="shared" si="13"/>
        <v/>
      </c>
      <c r="AH76" s="14" t="str">
        <f t="shared" si="14"/>
        <v/>
      </c>
      <c r="AI76" s="14" t="str">
        <f t="shared" si="15"/>
        <v/>
      </c>
      <c r="AJ76" s="19" t="str">
        <f t="shared" si="16"/>
        <v/>
      </c>
    </row>
    <row r="77" spans="1:36" ht="24" customHeight="1">
      <c r="B77" s="84">
        <v>24</v>
      </c>
      <c r="C77" s="85"/>
      <c r="D77" s="37" t="str">
        <f>IF($D$6="Vertical", "H3", "B12")</f>
        <v>B12</v>
      </c>
      <c r="E77" s="74" t="str">
        <f t="shared" si="19"/>
        <v/>
      </c>
      <c r="F77" s="75"/>
      <c r="G77" s="76" t="str">
        <f t="shared" si="20"/>
        <v/>
      </c>
      <c r="H77" s="77"/>
      <c r="I77" s="42"/>
      <c r="J77" s="63"/>
      <c r="K77" s="9" t="str">
        <f t="shared" si="21"/>
        <v>premix</v>
      </c>
      <c r="L77" s="49" t="str">
        <f t="shared" si="22"/>
        <v/>
      </c>
      <c r="M77" s="50" t="str">
        <f>IF($D$6="Vertical", "H3", "B12")</f>
        <v>B12</v>
      </c>
      <c r="N77" s="129"/>
      <c r="P77" s="14" t="str">
        <f>IF($D$6="Vertical", "C8", "E11")</f>
        <v>E11</v>
      </c>
      <c r="Q77" s="14">
        <v>124</v>
      </c>
      <c r="R77" s="14" t="str">
        <f t="shared" si="1"/>
        <v>N</v>
      </c>
      <c r="S77" s="14" t="str">
        <f t="shared" si="2"/>
        <v>E11</v>
      </c>
      <c r="T77" s="14" t="str">
        <f t="shared" si="3"/>
        <v>premix</v>
      </c>
      <c r="U77" s="14" t="str">
        <f t="shared" si="4"/>
        <v/>
      </c>
      <c r="V77" s="14" t="str">
        <f t="shared" si="5"/>
        <v/>
      </c>
      <c r="W77" s="14" t="str">
        <f t="shared" si="6"/>
        <v/>
      </c>
      <c r="X77" s="14" t="str">
        <f t="shared" si="7"/>
        <v/>
      </c>
      <c r="Y77" s="19" t="str">
        <f t="shared" si="8"/>
        <v/>
      </c>
      <c r="AA77" s="14" t="str">
        <f>IF($D$6="Vertical", "C8", "E11")</f>
        <v>E11</v>
      </c>
      <c r="AB77" s="14">
        <v>124</v>
      </c>
      <c r="AC77" s="14" t="str">
        <f t="shared" si="9"/>
        <v>N</v>
      </c>
      <c r="AD77" s="14" t="str">
        <f t="shared" si="10"/>
        <v>E11</v>
      </c>
      <c r="AE77" s="14" t="str">
        <f t="shared" si="11"/>
        <v/>
      </c>
      <c r="AF77" s="14" t="str">
        <f t="shared" si="12"/>
        <v/>
      </c>
      <c r="AG77" s="14" t="str">
        <f t="shared" si="13"/>
        <v/>
      </c>
      <c r="AH77" s="14" t="str">
        <f t="shared" si="14"/>
        <v/>
      </c>
      <c r="AI77" s="14" t="str">
        <f t="shared" si="15"/>
        <v/>
      </c>
      <c r="AJ77" s="19" t="str">
        <f t="shared" si="16"/>
        <v/>
      </c>
    </row>
    <row r="78" spans="1:36" ht="24" customHeight="1">
      <c r="B78" s="84">
        <v>25</v>
      </c>
      <c r="C78" s="85"/>
      <c r="D78" s="37" t="str">
        <f>IF($D$6="Vertical", "A4", "C1")</f>
        <v>C1</v>
      </c>
      <c r="E78" s="74" t="str">
        <f t="shared" si="19"/>
        <v/>
      </c>
      <c r="F78" s="75"/>
      <c r="G78" s="76" t="str">
        <f t="shared" si="20"/>
        <v/>
      </c>
      <c r="H78" s="77"/>
      <c r="I78" s="42"/>
      <c r="J78" s="63"/>
      <c r="K78" s="9" t="str">
        <f t="shared" si="21"/>
        <v>premix</v>
      </c>
      <c r="L78" s="49" t="str">
        <f t="shared" si="22"/>
        <v/>
      </c>
      <c r="M78" s="50" t="str">
        <f>IF($D$6="Vertical", "A4", "C1")</f>
        <v>C1</v>
      </c>
      <c r="N78" s="129"/>
      <c r="P78" s="14" t="str">
        <f>IF($D$6="Vertical", "D8", "E12")</f>
        <v>E12</v>
      </c>
      <c r="Q78" s="14">
        <v>125</v>
      </c>
      <c r="R78" s="14" t="str">
        <f t="shared" si="1"/>
        <v>N</v>
      </c>
      <c r="S78" s="14" t="str">
        <f t="shared" si="2"/>
        <v>E12</v>
      </c>
      <c r="T78" s="14" t="str">
        <f t="shared" si="3"/>
        <v>premix</v>
      </c>
      <c r="U78" s="14" t="str">
        <f t="shared" si="4"/>
        <v/>
      </c>
      <c r="V78" s="14" t="str">
        <f t="shared" si="5"/>
        <v/>
      </c>
      <c r="W78" s="14" t="str">
        <f t="shared" si="6"/>
        <v/>
      </c>
      <c r="X78" s="14" t="str">
        <f t="shared" si="7"/>
        <v/>
      </c>
      <c r="Y78" s="19" t="str">
        <f t="shared" si="8"/>
        <v/>
      </c>
      <c r="AA78" s="14" t="str">
        <f>IF($D$6="Vertical", "D8", "E12")</f>
        <v>E12</v>
      </c>
      <c r="AB78" s="14">
        <v>125</v>
      </c>
      <c r="AC78" s="14" t="str">
        <f t="shared" si="9"/>
        <v>N</v>
      </c>
      <c r="AD78" s="14" t="str">
        <f t="shared" si="10"/>
        <v>E12</v>
      </c>
      <c r="AE78" s="14" t="str">
        <f t="shared" si="11"/>
        <v/>
      </c>
      <c r="AF78" s="14" t="str">
        <f t="shared" si="12"/>
        <v/>
      </c>
      <c r="AG78" s="14" t="str">
        <f t="shared" si="13"/>
        <v/>
      </c>
      <c r="AH78" s="14" t="str">
        <f t="shared" si="14"/>
        <v/>
      </c>
      <c r="AI78" s="14" t="str">
        <f t="shared" si="15"/>
        <v/>
      </c>
      <c r="AJ78" s="19" t="str">
        <f t="shared" si="16"/>
        <v/>
      </c>
    </row>
    <row r="79" spans="1:36" ht="24" customHeight="1">
      <c r="B79" s="84">
        <v>26</v>
      </c>
      <c r="C79" s="85"/>
      <c r="D79" s="37" t="str">
        <f>IF($D$6="Vertical", "B4", "C2")</f>
        <v>C2</v>
      </c>
      <c r="E79" s="74" t="str">
        <f t="shared" si="19"/>
        <v/>
      </c>
      <c r="F79" s="75"/>
      <c r="G79" s="76" t="str">
        <f t="shared" si="20"/>
        <v/>
      </c>
      <c r="H79" s="77"/>
      <c r="I79" s="42"/>
      <c r="J79" s="63"/>
      <c r="K79" s="9" t="str">
        <f t="shared" si="21"/>
        <v>premix</v>
      </c>
      <c r="L79" s="49" t="str">
        <f t="shared" si="22"/>
        <v/>
      </c>
      <c r="M79" s="50" t="str">
        <f>IF($D$6="Vertical", "B4", "C2")</f>
        <v>C2</v>
      </c>
      <c r="N79" s="129"/>
      <c r="P79" s="14" t="str">
        <f>IF($D$6="Vertical", "E8", "F1")</f>
        <v>F1</v>
      </c>
      <c r="Q79" s="14">
        <v>126</v>
      </c>
      <c r="R79" s="14" t="str">
        <f t="shared" si="1"/>
        <v>N</v>
      </c>
      <c r="S79" s="14" t="str">
        <f t="shared" si="2"/>
        <v>F1</v>
      </c>
      <c r="T79" s="14" t="str">
        <f t="shared" si="3"/>
        <v>premix</v>
      </c>
      <c r="U79" s="14" t="str">
        <f t="shared" si="4"/>
        <v/>
      </c>
      <c r="V79" s="14" t="str">
        <f t="shared" si="5"/>
        <v/>
      </c>
      <c r="W79" s="14" t="str">
        <f t="shared" si="6"/>
        <v/>
      </c>
      <c r="X79" s="14" t="str">
        <f t="shared" si="7"/>
        <v/>
      </c>
      <c r="Y79" s="19" t="str">
        <f t="shared" si="8"/>
        <v/>
      </c>
      <c r="AA79" s="14" t="str">
        <f>IF($D$6="Vertical", "E8", "F1")</f>
        <v>F1</v>
      </c>
      <c r="AB79" s="14">
        <v>126</v>
      </c>
      <c r="AC79" s="14" t="str">
        <f t="shared" si="9"/>
        <v>N</v>
      </c>
      <c r="AD79" s="14" t="str">
        <f t="shared" si="10"/>
        <v>F1</v>
      </c>
      <c r="AE79" s="14" t="str">
        <f t="shared" si="11"/>
        <v/>
      </c>
      <c r="AF79" s="14" t="str">
        <f t="shared" si="12"/>
        <v/>
      </c>
      <c r="AG79" s="14" t="str">
        <f t="shared" si="13"/>
        <v/>
      </c>
      <c r="AH79" s="14" t="str">
        <f t="shared" si="14"/>
        <v/>
      </c>
      <c r="AI79" s="14" t="str">
        <f t="shared" si="15"/>
        <v/>
      </c>
      <c r="AJ79" s="19" t="str">
        <f t="shared" si="16"/>
        <v/>
      </c>
    </row>
    <row r="80" spans="1:36" ht="24" customHeight="1">
      <c r="B80" s="84">
        <v>27</v>
      </c>
      <c r="C80" s="85"/>
      <c r="D80" s="37" t="str">
        <f>IF($D$6="Vertical", "C4", "C3")</f>
        <v>C3</v>
      </c>
      <c r="E80" s="74" t="str">
        <f t="shared" si="19"/>
        <v/>
      </c>
      <c r="F80" s="75"/>
      <c r="G80" s="76" t="str">
        <f t="shared" si="20"/>
        <v/>
      </c>
      <c r="H80" s="77"/>
      <c r="I80" s="42"/>
      <c r="J80" s="63"/>
      <c r="K80" s="9" t="str">
        <f t="shared" si="21"/>
        <v>premix</v>
      </c>
      <c r="L80" s="49" t="str">
        <f t="shared" si="22"/>
        <v/>
      </c>
      <c r="M80" s="50" t="str">
        <f>IF($D$6="Vertical", "C4", "C3")</f>
        <v>C3</v>
      </c>
      <c r="N80" s="129"/>
      <c r="P80" s="14" t="str">
        <f>IF($D$6="Vertical", "F8", "F2")</f>
        <v>F2</v>
      </c>
      <c r="Q80" s="14">
        <v>127</v>
      </c>
      <c r="R80" s="14" t="str">
        <f t="shared" si="1"/>
        <v>N</v>
      </c>
      <c r="S80" s="14" t="str">
        <f t="shared" si="2"/>
        <v>F2</v>
      </c>
      <c r="T80" s="14" t="str">
        <f t="shared" si="3"/>
        <v>premix</v>
      </c>
      <c r="U80" s="14" t="str">
        <f t="shared" si="4"/>
        <v/>
      </c>
      <c r="V80" s="14" t="str">
        <f t="shared" si="5"/>
        <v/>
      </c>
      <c r="W80" s="14" t="str">
        <f t="shared" si="6"/>
        <v/>
      </c>
      <c r="X80" s="14" t="str">
        <f t="shared" si="7"/>
        <v/>
      </c>
      <c r="Y80" s="19" t="str">
        <f t="shared" si="8"/>
        <v/>
      </c>
      <c r="AA80" s="14" t="str">
        <f>IF($D$6="Vertical", "F8", "F2")</f>
        <v>F2</v>
      </c>
      <c r="AB80" s="14">
        <v>127</v>
      </c>
      <c r="AC80" s="14" t="str">
        <f t="shared" si="9"/>
        <v>N</v>
      </c>
      <c r="AD80" s="14" t="str">
        <f t="shared" si="10"/>
        <v>F2</v>
      </c>
      <c r="AE80" s="14" t="str">
        <f t="shared" si="11"/>
        <v/>
      </c>
      <c r="AF80" s="14" t="str">
        <f t="shared" si="12"/>
        <v/>
      </c>
      <c r="AG80" s="14" t="str">
        <f t="shared" si="13"/>
        <v/>
      </c>
      <c r="AH80" s="14" t="str">
        <f t="shared" si="14"/>
        <v/>
      </c>
      <c r="AI80" s="14" t="str">
        <f t="shared" si="15"/>
        <v/>
      </c>
      <c r="AJ80" s="19" t="str">
        <f t="shared" si="16"/>
        <v/>
      </c>
    </row>
    <row r="81" spans="2:36" ht="24" customHeight="1">
      <c r="B81" s="84">
        <v>28</v>
      </c>
      <c r="C81" s="85"/>
      <c r="D81" s="37" t="str">
        <f>IF($D$6="Vertical", "D4", "C4")</f>
        <v>C4</v>
      </c>
      <c r="E81" s="74" t="str">
        <f t="shared" si="19"/>
        <v/>
      </c>
      <c r="F81" s="75"/>
      <c r="G81" s="76" t="str">
        <f t="shared" si="20"/>
        <v/>
      </c>
      <c r="H81" s="77"/>
      <c r="I81" s="42"/>
      <c r="J81" s="63"/>
      <c r="K81" s="9" t="str">
        <f t="shared" si="21"/>
        <v>premix</v>
      </c>
      <c r="L81" s="49" t="str">
        <f t="shared" si="22"/>
        <v/>
      </c>
      <c r="M81" s="50" t="str">
        <f>IF($D$6="Vertical", "D4", "C4")</f>
        <v>C4</v>
      </c>
      <c r="N81" s="129"/>
      <c r="P81" s="14" t="str">
        <f>IF($D$6="Vertical", "G8", "F3")</f>
        <v>F3</v>
      </c>
      <c r="Q81" s="14">
        <v>128</v>
      </c>
      <c r="R81" s="14" t="str">
        <f t="shared" si="1"/>
        <v>N</v>
      </c>
      <c r="S81" s="14" t="str">
        <f t="shared" si="2"/>
        <v>F3</v>
      </c>
      <c r="T81" s="14" t="str">
        <f t="shared" si="3"/>
        <v>premix</v>
      </c>
      <c r="U81" s="14" t="str">
        <f t="shared" si="4"/>
        <v/>
      </c>
      <c r="V81" s="14" t="str">
        <f t="shared" si="5"/>
        <v/>
      </c>
      <c r="W81" s="14" t="str">
        <f t="shared" si="6"/>
        <v/>
      </c>
      <c r="X81" s="14" t="str">
        <f t="shared" si="7"/>
        <v/>
      </c>
      <c r="Y81" s="19" t="str">
        <f t="shared" si="8"/>
        <v/>
      </c>
      <c r="AA81" s="14" t="str">
        <f>IF($D$6="Vertical", "G8", "F3")</f>
        <v>F3</v>
      </c>
      <c r="AB81" s="14">
        <v>128</v>
      </c>
      <c r="AC81" s="14" t="str">
        <f t="shared" si="9"/>
        <v>N</v>
      </c>
      <c r="AD81" s="14" t="str">
        <f t="shared" si="10"/>
        <v>F3</v>
      </c>
      <c r="AE81" s="14" t="str">
        <f t="shared" si="11"/>
        <v/>
      </c>
      <c r="AF81" s="14" t="str">
        <f t="shared" si="12"/>
        <v/>
      </c>
      <c r="AG81" s="14" t="str">
        <f t="shared" si="13"/>
        <v/>
      </c>
      <c r="AH81" s="14" t="str">
        <f t="shared" si="14"/>
        <v/>
      </c>
      <c r="AI81" s="14" t="str">
        <f t="shared" si="15"/>
        <v/>
      </c>
      <c r="AJ81" s="19" t="str">
        <f t="shared" si="16"/>
        <v/>
      </c>
    </row>
    <row r="82" spans="2:36" ht="24" customHeight="1">
      <c r="B82" s="84">
        <v>29</v>
      </c>
      <c r="C82" s="85"/>
      <c r="D82" s="37" t="str">
        <f>IF($D$6="Vertical", "E4", "C5")</f>
        <v>C5</v>
      </c>
      <c r="E82" s="74" t="str">
        <f t="shared" si="19"/>
        <v/>
      </c>
      <c r="F82" s="75"/>
      <c r="G82" s="76" t="str">
        <f t="shared" si="20"/>
        <v/>
      </c>
      <c r="H82" s="77"/>
      <c r="I82" s="42"/>
      <c r="J82" s="63"/>
      <c r="K82" s="9" t="str">
        <f t="shared" si="21"/>
        <v>premix</v>
      </c>
      <c r="L82" s="49" t="str">
        <f t="shared" si="22"/>
        <v/>
      </c>
      <c r="M82" s="50" t="str">
        <f>IF($D$6="Vertical", "E4", "C5")</f>
        <v>C5</v>
      </c>
      <c r="N82" s="129"/>
      <c r="P82" s="14" t="str">
        <f>IF($D$6="Vertical", "H8", "F4")</f>
        <v>F4</v>
      </c>
      <c r="Q82" s="14">
        <v>129</v>
      </c>
      <c r="R82" s="14" t="str">
        <f t="shared" si="1"/>
        <v>N</v>
      </c>
      <c r="S82" s="14" t="str">
        <f t="shared" si="2"/>
        <v>F4</v>
      </c>
      <c r="T82" s="14" t="str">
        <f t="shared" si="3"/>
        <v>premix</v>
      </c>
      <c r="U82" s="14" t="str">
        <f t="shared" si="4"/>
        <v/>
      </c>
      <c r="V82" s="14" t="str">
        <f t="shared" si="5"/>
        <v/>
      </c>
      <c r="W82" s="14" t="str">
        <f t="shared" si="6"/>
        <v/>
      </c>
      <c r="X82" s="14" t="str">
        <f t="shared" si="7"/>
        <v/>
      </c>
      <c r="Y82" s="19" t="str">
        <f t="shared" si="8"/>
        <v/>
      </c>
      <c r="AA82" s="14" t="str">
        <f>IF($D$6="Vertical", "H8", "F4")</f>
        <v>F4</v>
      </c>
      <c r="AB82" s="14">
        <v>129</v>
      </c>
      <c r="AC82" s="14" t="str">
        <f t="shared" si="9"/>
        <v>N</v>
      </c>
      <c r="AD82" s="14" t="str">
        <f t="shared" si="10"/>
        <v>F4</v>
      </c>
      <c r="AE82" s="14" t="str">
        <f t="shared" si="11"/>
        <v/>
      </c>
      <c r="AF82" s="14" t="str">
        <f t="shared" si="12"/>
        <v/>
      </c>
      <c r="AG82" s="14" t="str">
        <f t="shared" si="13"/>
        <v/>
      </c>
      <c r="AH82" s="14" t="str">
        <f t="shared" si="14"/>
        <v/>
      </c>
      <c r="AI82" s="14" t="str">
        <f t="shared" si="15"/>
        <v/>
      </c>
      <c r="AJ82" s="19" t="str">
        <f t="shared" si="16"/>
        <v/>
      </c>
    </row>
    <row r="83" spans="2:36" ht="24" customHeight="1">
      <c r="B83" s="84">
        <v>30</v>
      </c>
      <c r="C83" s="85"/>
      <c r="D83" s="37" t="str">
        <f>IF($D$6="Vertical", "F4", "C6")</f>
        <v>C6</v>
      </c>
      <c r="E83" s="74" t="str">
        <f t="shared" si="19"/>
        <v/>
      </c>
      <c r="F83" s="75"/>
      <c r="G83" s="76" t="str">
        <f t="shared" si="20"/>
        <v/>
      </c>
      <c r="H83" s="77"/>
      <c r="I83" s="42"/>
      <c r="J83" s="63"/>
      <c r="K83" s="9" t="str">
        <f t="shared" si="21"/>
        <v>premix</v>
      </c>
      <c r="L83" s="49" t="str">
        <f t="shared" si="22"/>
        <v/>
      </c>
      <c r="M83" s="50" t="str">
        <f>IF($D$6="Vertical", "F4", "C6")</f>
        <v>C6</v>
      </c>
      <c r="N83" s="129"/>
      <c r="P83" s="14" t="str">
        <f>IF($D$6="Vertical", "A9", "F5")</f>
        <v>F5</v>
      </c>
      <c r="Q83" s="14">
        <v>130</v>
      </c>
      <c r="R83" s="14" t="str">
        <f t="shared" si="1"/>
        <v>N</v>
      </c>
      <c r="S83" s="14" t="str">
        <f t="shared" si="2"/>
        <v>F5</v>
      </c>
      <c r="T83" s="14" t="str">
        <f t="shared" si="3"/>
        <v>premix</v>
      </c>
      <c r="U83" s="14" t="str">
        <f t="shared" si="4"/>
        <v/>
      </c>
      <c r="V83" s="14" t="str">
        <f t="shared" si="5"/>
        <v/>
      </c>
      <c r="W83" s="14" t="str">
        <f t="shared" si="6"/>
        <v/>
      </c>
      <c r="X83" s="14" t="str">
        <f t="shared" si="7"/>
        <v/>
      </c>
      <c r="Y83" s="19" t="str">
        <f t="shared" si="8"/>
        <v/>
      </c>
      <c r="AA83" s="14" t="str">
        <f>IF($D$6="Vertical", "A9", "F5")</f>
        <v>F5</v>
      </c>
      <c r="AB83" s="14">
        <v>130</v>
      </c>
      <c r="AC83" s="14" t="str">
        <f t="shared" si="9"/>
        <v>N</v>
      </c>
      <c r="AD83" s="14" t="str">
        <f t="shared" si="10"/>
        <v>F5</v>
      </c>
      <c r="AE83" s="14" t="str">
        <f t="shared" si="11"/>
        <v/>
      </c>
      <c r="AF83" s="14" t="str">
        <f t="shared" si="12"/>
        <v/>
      </c>
      <c r="AG83" s="14" t="str">
        <f t="shared" si="13"/>
        <v/>
      </c>
      <c r="AH83" s="14" t="str">
        <f t="shared" si="14"/>
        <v/>
      </c>
      <c r="AI83" s="14" t="str">
        <f t="shared" si="15"/>
        <v/>
      </c>
      <c r="AJ83" s="19" t="str">
        <f t="shared" si="16"/>
        <v/>
      </c>
    </row>
    <row r="84" spans="2:36" ht="24" customHeight="1">
      <c r="B84" s="84">
        <v>31</v>
      </c>
      <c r="C84" s="85"/>
      <c r="D84" s="37" t="str">
        <f>IF($D$6="Vertical", "G4", "C7")</f>
        <v>C7</v>
      </c>
      <c r="E84" s="74" t="str">
        <f t="shared" si="19"/>
        <v/>
      </c>
      <c r="F84" s="75"/>
      <c r="G84" s="76" t="str">
        <f t="shared" si="20"/>
        <v/>
      </c>
      <c r="H84" s="77"/>
      <c r="I84" s="42"/>
      <c r="J84" s="63"/>
      <c r="K84" s="9" t="str">
        <f t="shared" si="21"/>
        <v>premix</v>
      </c>
      <c r="L84" s="49" t="str">
        <f t="shared" si="22"/>
        <v/>
      </c>
      <c r="M84" s="50" t="str">
        <f>IF($D$6="Vertical", "G4", "C7")</f>
        <v>C7</v>
      </c>
      <c r="N84" s="129"/>
      <c r="P84" s="14" t="str">
        <f>IF($D$6="Vertical", "B9", "F6")</f>
        <v>F6</v>
      </c>
      <c r="Q84" s="14">
        <v>131</v>
      </c>
      <c r="R84" s="14" t="str">
        <f t="shared" ref="R84:R114" si="23">IF(SUM(IF(T84&lt;&gt;"",1,0),IF(U84&lt;&gt;"",1),IF(V84&lt;&gt;"",1),IF(W84&lt;&gt;"",1), IF(X84 &lt;&gt; "", 1), IF(Y84 &lt;&gt; "", 1)) &gt; 1, "Y", "N")</f>
        <v>N</v>
      </c>
      <c r="S84" s="14" t="str">
        <f t="shared" ref="S84:S114" si="24">P84</f>
        <v>F6</v>
      </c>
      <c r="T84" s="14" t="str">
        <f t="shared" ref="T84:T114" si="25">IFERROR(IF(INDEX($Q$19:$Q$114, MATCH(S84, $P$19:$P$114, 0))&gt;=(INDEX($P$19:$Q$114,MATCH($D$11,$P$19:$P$114,0),2)), IF((INDEX($Q$19:$Q$114, MATCH(S84, $P$19:$P$114, 0)) ) &lt;=  ( INDEX($P$19:$Q$114,MATCH($E$11,$P$19:$P$114,0),2) ), $F$11, ""), ""),"")</f>
        <v>premix</v>
      </c>
      <c r="U84" s="14" t="str">
        <f t="shared" ref="U84:U114" si="26">IFERROR(IF(INDEX($Q$19:$Q$114, MATCH(S84, $P$19:$P$114, 0))&gt;=(INDEX($P$19:$Q$114,MATCH($D$12,$P$19:$P$114,0),2)), IF((INDEX($Q$19:$Q$114, MATCH(S84, $P$19:$P$114, 0)) ) &lt;=  ( INDEX($P$19:$Q$114,MATCH($E$12,$P$19:$P$114,0),2) ), $F$12, ""),""),"")</f>
        <v/>
      </c>
      <c r="V84" s="14" t="str">
        <f t="shared" ref="V84:V114" si="27">IFERROR(IF(INDEX($Q$19:$Q$114, MATCH(S84, $P$19:$P$114, 0))&gt;=(INDEX($P$19:$Q$114,MATCH($D$13,$P$19:$P$114,0),2)), IF((INDEX($Q$19:$Q$114, MATCH(S84, $P$19:$P$114, 0) ) &lt;=  ( INDEX($P$19:$Q$114,MATCH($E$13,$P$19:$P$114,0),2) )), $F$13, ""), ""),"")</f>
        <v/>
      </c>
      <c r="W84" s="14" t="str">
        <f t="shared" ref="W84:W114" si="28">IFERROR(IF(INDEX($Q$19:$Q$114, MATCH(S84, $P$19:$P$114, 0))&gt;=(INDEX($P$19:$Q$114,MATCH($D$14,$P$19:$P$114,0),2)), IF((INDEX($Q$19:$Q$114, MATCH(S84, $P$19:$P$114, 0) ) &lt;=  ( INDEX($P$19:$Q$114,MATCH($E$14,$P$19:$P$114,0),2) )), $F$14, ""), ""),"")</f>
        <v/>
      </c>
      <c r="X84" s="14" t="str">
        <f t="shared" ref="X84:X114" si="29">IFERROR(IF(INDEX($Q$19:$Q$114, MATCH(S84, $P$19:$P$114, 0))&gt;=(INDEX($P$19:$Q$114,MATCH($D$15,$P$19:$P$114,0),2)), IF((INDEX($Q$19:$Q$114, MATCH(S84, $P$19:$P$114, 0) ) &lt;=  ( INDEX($P$19:$Q$114,MATCH($E$15,$P$19:$P$114,0),2) )), $F$15, ""), ""),"")</f>
        <v/>
      </c>
      <c r="Y84" s="19" t="str">
        <f t="shared" ref="Y84:Y114" si="30">IFERROR(IF(INDEX($Q$19:$Q$114, MATCH(S84, $P$19:$P$114, 0))&gt;=(INDEX($P$19:$Q$114,MATCH($D$16,$P$19:$P$114,0),2)), IF((INDEX($Q$19:$Q$114, MATCH(S84, $P$19:$P$114, 0) ) &lt;=  ( INDEX($P$19:$Q$114,MATCH($E$16,$P$19:$P$114,0),2) )), $F$16, ""), ""),"")</f>
        <v/>
      </c>
      <c r="AA84" s="14" t="str">
        <f>IF($D$6="Vertical", "B9", "F6")</f>
        <v>F6</v>
      </c>
      <c r="AB84" s="14">
        <v>131</v>
      </c>
      <c r="AC84" s="14" t="str">
        <f t="shared" ref="AC84:AC114" si="31">IF(SUM(IF(AE84&lt;&gt;"",1,0),IF(AF84&lt;&gt;"",1),IF(AG84&lt;&gt;"",1),IF(AH84&lt;&gt;"",1), IF(AI84 &lt;&gt; "", 1), IF(AJ84 &lt;&gt; "", 1)) &gt; 1, "Y", "N")</f>
        <v>N</v>
      </c>
      <c r="AD84" s="14" t="str">
        <f t="shared" ref="AD84:AD114" si="32">AA84</f>
        <v>F6</v>
      </c>
      <c r="AE84" s="14" t="str">
        <f t="shared" ref="AE84:AE114" si="33">IFERROR(IF(INDEX($Q$19:$Q$114, MATCH(AD84, $P$19:$P$114, 0))&gt;=(INDEX($P$19:$Q$114,MATCH($D$33,$P$19:$P$114,0),2)), IF((INDEX($Q$19:$Q$114, MATCH(AD84, $P$19:$P$114, 0) ) &lt;=  ( INDEX($P$19:$Q$114,MATCH($E$33,$P$19:$P$114,0),2) )), $F$33, ""), ""),"")</f>
        <v/>
      </c>
      <c r="AF84" s="14" t="str">
        <f t="shared" ref="AF84:AF114" si="34">IFERROR(IF(INDEX($Q$19:$Q$114, MATCH(AD84, $P$19:$P$114, 0))&gt;=(INDEX($P$19:$Q$114,MATCH($D$34,$P$19:$P$114,0),2)), IF((INDEX($Q$19:$Q$114, MATCH(AD84, $P$19:$P$114, 0) ) &lt;=  ( INDEX($P$19:$Q$114,MATCH($E$34,$P$19:$P$114,0),2) )), $F$34, ""),""),"")</f>
        <v/>
      </c>
      <c r="AG84" s="14" t="str">
        <f t="shared" ref="AG84:AG114" si="35">IFERROR(IF(INDEX($Q$19:$Q$114, MATCH(AD84, $P$19:$P$114, 0))&gt;=(INDEX($P$19:$Q$114,MATCH($D$35,$P$19:$P$114,0),2)), IF((INDEX($Q$19:$Q$114, MATCH(AD84, $P$19:$P$114, 0) ) &lt;=  ( INDEX($P$19:$Q$114,MATCH($E$35,$P$19:$P$114,0),2) )), $F$35, ""), ""),"")</f>
        <v/>
      </c>
      <c r="AH84" s="14" t="str">
        <f t="shared" ref="AH84:AH114" si="36">IFERROR(IF(INDEX($Q$19:$Q$114, MATCH(AD84, $P$19:$P$114, 0))&gt;=(INDEX($P$19:$Q$114,MATCH($D$36,$P$19:$P$114,0),2)), IF((INDEX($Q$19:$Q$114, MATCH(AD84, $P$19:$P$114, 0) ) &lt;=  ( INDEX($P$19:$Q$114,MATCH($E$36,$P$19:$P$114,0),2) )), $F$36, ""), ""),"")</f>
        <v/>
      </c>
      <c r="AI84" s="14" t="str">
        <f t="shared" ref="AI84:AI114" si="37">IFERROR(IF(INDEX($Q$19:$Q$114, MATCH(AD84, $P$19:$P$114, 0))&gt;=(INDEX($P$19:$Q$114,MATCH($D$37,$P$19:$P$114,0),2)), IF((INDEX($Q$19:$Q$114, MATCH(AD84, $P$19:$P$114, 0) ) &lt;=  ( INDEX($P$19:$Q$114,MATCH($E$37,$P$19:$P$114,0),2) )), $F$37, ""), ""),"")</f>
        <v/>
      </c>
      <c r="AJ84" s="19" t="str">
        <f t="shared" ref="AJ84:AJ114" si="38">IFERROR(IF(INDEX($Q$19:$Q$114, MATCH(AD84, $P$19:$P$114, 0))&gt;=(INDEX($P$19:$Q$114,MATCH($D$38,$P$19:$P$114,0),2)), IF((INDEX($Q$19:$Q$114, MATCH(AD84, $P$19:$P$114, 0) ) &lt;=  ( INDEX($P$19:$Q$114,MATCH($E$38,$P$19:$P$114,0),2) )), $F$38, ""), ""),"")</f>
        <v/>
      </c>
    </row>
    <row r="85" spans="2:36" ht="24" customHeight="1">
      <c r="B85" s="84">
        <v>32</v>
      </c>
      <c r="C85" s="85"/>
      <c r="D85" s="37" t="str">
        <f>IF($D$6="Vertical", "H4", "C8")</f>
        <v>C8</v>
      </c>
      <c r="E85" s="74" t="str">
        <f t="shared" si="19"/>
        <v/>
      </c>
      <c r="F85" s="75"/>
      <c r="G85" s="76" t="str">
        <f t="shared" si="20"/>
        <v/>
      </c>
      <c r="H85" s="77"/>
      <c r="I85" s="42"/>
      <c r="J85" s="63"/>
      <c r="K85" s="9" t="str">
        <f t="shared" si="21"/>
        <v>premix</v>
      </c>
      <c r="L85" s="49" t="str">
        <f t="shared" si="22"/>
        <v/>
      </c>
      <c r="M85" s="50" t="str">
        <f>IF($D$6="Vertical", "H4", "C8")</f>
        <v>C8</v>
      </c>
      <c r="N85" s="129"/>
      <c r="P85" s="14" t="str">
        <f>IF($D$6="Vertical", "C9", "F7")</f>
        <v>F7</v>
      </c>
      <c r="Q85" s="14">
        <v>132</v>
      </c>
      <c r="R85" s="14" t="str">
        <f t="shared" si="23"/>
        <v>N</v>
      </c>
      <c r="S85" s="14" t="str">
        <f t="shared" si="24"/>
        <v>F7</v>
      </c>
      <c r="T85" s="14" t="str">
        <f t="shared" si="25"/>
        <v>premix</v>
      </c>
      <c r="U85" s="14" t="str">
        <f t="shared" si="26"/>
        <v/>
      </c>
      <c r="V85" s="14" t="str">
        <f t="shared" si="27"/>
        <v/>
      </c>
      <c r="W85" s="14" t="str">
        <f t="shared" si="28"/>
        <v/>
      </c>
      <c r="X85" s="14" t="str">
        <f t="shared" si="29"/>
        <v/>
      </c>
      <c r="Y85" s="19" t="str">
        <f t="shared" si="30"/>
        <v/>
      </c>
      <c r="AA85" s="14" t="str">
        <f>IF($D$6="Vertical", "C9", "F7")</f>
        <v>F7</v>
      </c>
      <c r="AB85" s="14">
        <v>132</v>
      </c>
      <c r="AC85" s="14" t="str">
        <f t="shared" si="31"/>
        <v>N</v>
      </c>
      <c r="AD85" s="14" t="str">
        <f t="shared" si="32"/>
        <v>F7</v>
      </c>
      <c r="AE85" s="14" t="str">
        <f t="shared" si="33"/>
        <v/>
      </c>
      <c r="AF85" s="14" t="str">
        <f t="shared" si="34"/>
        <v/>
      </c>
      <c r="AG85" s="14" t="str">
        <f t="shared" si="35"/>
        <v/>
      </c>
      <c r="AH85" s="14" t="str">
        <f t="shared" si="36"/>
        <v/>
      </c>
      <c r="AI85" s="14" t="str">
        <f t="shared" si="37"/>
        <v/>
      </c>
      <c r="AJ85" s="19" t="str">
        <f t="shared" si="38"/>
        <v/>
      </c>
    </row>
    <row r="86" spans="2:36" ht="24" customHeight="1">
      <c r="B86" s="84">
        <v>33</v>
      </c>
      <c r="C86" s="85"/>
      <c r="D86" s="37" t="str">
        <f>IF($D$6="Vertical", "A5", "C9")</f>
        <v>C9</v>
      </c>
      <c r="E86" s="74" t="str">
        <f t="shared" si="19"/>
        <v/>
      </c>
      <c r="F86" s="75"/>
      <c r="G86" s="76" t="str">
        <f t="shared" si="20"/>
        <v/>
      </c>
      <c r="H86" s="77"/>
      <c r="I86" s="42"/>
      <c r="J86" s="63"/>
      <c r="K86" s="9" t="str">
        <f t="shared" si="21"/>
        <v>premix</v>
      </c>
      <c r="L86" s="49" t="str">
        <f t="shared" si="22"/>
        <v/>
      </c>
      <c r="M86" s="50" t="str">
        <f>IF($D$6="Vertical", "A5", "C9")</f>
        <v>C9</v>
      </c>
      <c r="N86" s="129"/>
      <c r="P86" s="14" t="str">
        <f>IF($D$6="Vertical", "D9", "F8")</f>
        <v>F8</v>
      </c>
      <c r="Q86" s="14">
        <v>133</v>
      </c>
      <c r="R86" s="14" t="str">
        <f t="shared" si="23"/>
        <v>N</v>
      </c>
      <c r="S86" s="14" t="str">
        <f t="shared" si="24"/>
        <v>F8</v>
      </c>
      <c r="T86" s="14" t="str">
        <f t="shared" si="25"/>
        <v>premix</v>
      </c>
      <c r="U86" s="14" t="str">
        <f t="shared" si="26"/>
        <v/>
      </c>
      <c r="V86" s="14" t="str">
        <f t="shared" si="27"/>
        <v/>
      </c>
      <c r="W86" s="14" t="str">
        <f t="shared" si="28"/>
        <v/>
      </c>
      <c r="X86" s="14" t="str">
        <f t="shared" si="29"/>
        <v/>
      </c>
      <c r="Y86" s="19" t="str">
        <f t="shared" si="30"/>
        <v/>
      </c>
      <c r="AA86" s="14" t="str">
        <f>IF($D$6="Vertical", "D9", "F8")</f>
        <v>F8</v>
      </c>
      <c r="AB86" s="14">
        <v>133</v>
      </c>
      <c r="AC86" s="14" t="str">
        <f t="shared" si="31"/>
        <v>N</v>
      </c>
      <c r="AD86" s="14" t="str">
        <f t="shared" si="32"/>
        <v>F8</v>
      </c>
      <c r="AE86" s="14" t="str">
        <f t="shared" si="33"/>
        <v/>
      </c>
      <c r="AF86" s="14" t="str">
        <f t="shared" si="34"/>
        <v/>
      </c>
      <c r="AG86" s="14" t="str">
        <f t="shared" si="35"/>
        <v/>
      </c>
      <c r="AH86" s="14" t="str">
        <f t="shared" si="36"/>
        <v/>
      </c>
      <c r="AI86" s="14" t="str">
        <f t="shared" si="37"/>
        <v/>
      </c>
      <c r="AJ86" s="19" t="str">
        <f t="shared" si="38"/>
        <v/>
      </c>
    </row>
    <row r="87" spans="2:36" ht="24" customHeight="1">
      <c r="B87" s="84">
        <v>34</v>
      </c>
      <c r="C87" s="85"/>
      <c r="D87" s="37" t="str">
        <f>IF($D$6="Vertical", "B5", "C10")</f>
        <v>C10</v>
      </c>
      <c r="E87" s="74" t="str">
        <f t="shared" si="19"/>
        <v/>
      </c>
      <c r="F87" s="75"/>
      <c r="G87" s="76" t="str">
        <f t="shared" si="20"/>
        <v/>
      </c>
      <c r="H87" s="77"/>
      <c r="I87" s="42"/>
      <c r="J87" s="63"/>
      <c r="K87" s="9" t="str">
        <f t="shared" si="21"/>
        <v>premix</v>
      </c>
      <c r="L87" s="49" t="str">
        <f t="shared" si="22"/>
        <v/>
      </c>
      <c r="M87" s="50" t="str">
        <f>IF($D$6="Vertical", "B5", "C10")</f>
        <v>C10</v>
      </c>
      <c r="N87" s="129"/>
      <c r="P87" s="14" t="str">
        <f>IF($D$6="Vertical", "E9", "F9")</f>
        <v>F9</v>
      </c>
      <c r="Q87" s="14">
        <v>134</v>
      </c>
      <c r="R87" s="14" t="str">
        <f t="shared" si="23"/>
        <v>N</v>
      </c>
      <c r="S87" s="14" t="str">
        <f t="shared" si="24"/>
        <v>F9</v>
      </c>
      <c r="T87" s="14" t="str">
        <f t="shared" si="25"/>
        <v>premix</v>
      </c>
      <c r="U87" s="14" t="str">
        <f t="shared" si="26"/>
        <v/>
      </c>
      <c r="V87" s="14" t="str">
        <f t="shared" si="27"/>
        <v/>
      </c>
      <c r="W87" s="14" t="str">
        <f t="shared" si="28"/>
        <v/>
      </c>
      <c r="X87" s="14" t="str">
        <f t="shared" si="29"/>
        <v/>
      </c>
      <c r="Y87" s="19" t="str">
        <f t="shared" si="30"/>
        <v/>
      </c>
      <c r="AA87" s="14" t="str">
        <f>IF($D$6="Vertical", "E9", "F9")</f>
        <v>F9</v>
      </c>
      <c r="AB87" s="14">
        <v>134</v>
      </c>
      <c r="AC87" s="14" t="str">
        <f t="shared" si="31"/>
        <v>N</v>
      </c>
      <c r="AD87" s="14" t="str">
        <f t="shared" si="32"/>
        <v>F9</v>
      </c>
      <c r="AE87" s="14" t="str">
        <f t="shared" si="33"/>
        <v/>
      </c>
      <c r="AF87" s="14" t="str">
        <f t="shared" si="34"/>
        <v/>
      </c>
      <c r="AG87" s="14" t="str">
        <f t="shared" si="35"/>
        <v/>
      </c>
      <c r="AH87" s="14" t="str">
        <f t="shared" si="36"/>
        <v/>
      </c>
      <c r="AI87" s="14" t="str">
        <f t="shared" si="37"/>
        <v/>
      </c>
      <c r="AJ87" s="19" t="str">
        <f t="shared" si="38"/>
        <v/>
      </c>
    </row>
    <row r="88" spans="2:36" ht="24" customHeight="1">
      <c r="B88" s="84">
        <v>35</v>
      </c>
      <c r="C88" s="85"/>
      <c r="D88" s="37" t="str">
        <f>IF($D$6="Vertical", "C5", "C11")</f>
        <v>C11</v>
      </c>
      <c r="E88" s="74" t="str">
        <f t="shared" si="19"/>
        <v/>
      </c>
      <c r="F88" s="75"/>
      <c r="G88" s="76" t="str">
        <f t="shared" si="20"/>
        <v/>
      </c>
      <c r="H88" s="77"/>
      <c r="I88" s="42"/>
      <c r="J88" s="63"/>
      <c r="K88" s="9" t="str">
        <f t="shared" si="21"/>
        <v>premix</v>
      </c>
      <c r="L88" s="49" t="str">
        <f t="shared" si="22"/>
        <v/>
      </c>
      <c r="M88" s="50" t="str">
        <f>IF($D$6="Vertical", "C5", "C11")</f>
        <v>C11</v>
      </c>
      <c r="N88" s="129"/>
      <c r="P88" s="14" t="str">
        <f>IF($D$6="Vertical", "F9", "F10")</f>
        <v>F10</v>
      </c>
      <c r="Q88" s="14">
        <v>135</v>
      </c>
      <c r="R88" s="14" t="str">
        <f t="shared" si="23"/>
        <v>N</v>
      </c>
      <c r="S88" s="14" t="str">
        <f t="shared" si="24"/>
        <v>F10</v>
      </c>
      <c r="T88" s="14" t="str">
        <f t="shared" si="25"/>
        <v>premix</v>
      </c>
      <c r="U88" s="14" t="str">
        <f t="shared" si="26"/>
        <v/>
      </c>
      <c r="V88" s="14" t="str">
        <f t="shared" si="27"/>
        <v/>
      </c>
      <c r="W88" s="14" t="str">
        <f t="shared" si="28"/>
        <v/>
      </c>
      <c r="X88" s="14" t="str">
        <f t="shared" si="29"/>
        <v/>
      </c>
      <c r="Y88" s="19" t="str">
        <f t="shared" si="30"/>
        <v/>
      </c>
      <c r="AA88" s="14" t="str">
        <f>IF($D$6="Vertical", "F9", "F10")</f>
        <v>F10</v>
      </c>
      <c r="AB88" s="14">
        <v>135</v>
      </c>
      <c r="AC88" s="14" t="str">
        <f t="shared" si="31"/>
        <v>N</v>
      </c>
      <c r="AD88" s="14" t="str">
        <f t="shared" si="32"/>
        <v>F10</v>
      </c>
      <c r="AE88" s="14" t="str">
        <f t="shared" si="33"/>
        <v/>
      </c>
      <c r="AF88" s="14" t="str">
        <f t="shared" si="34"/>
        <v/>
      </c>
      <c r="AG88" s="14" t="str">
        <f t="shared" si="35"/>
        <v/>
      </c>
      <c r="AH88" s="14" t="str">
        <f t="shared" si="36"/>
        <v/>
      </c>
      <c r="AI88" s="14" t="str">
        <f t="shared" si="37"/>
        <v/>
      </c>
      <c r="AJ88" s="19" t="str">
        <f t="shared" si="38"/>
        <v/>
      </c>
    </row>
    <row r="89" spans="2:36" ht="24" customHeight="1">
      <c r="B89" s="84">
        <v>36</v>
      </c>
      <c r="C89" s="85"/>
      <c r="D89" s="37" t="str">
        <f>IF($D$6="Vertical", "D5", "C12")</f>
        <v>C12</v>
      </c>
      <c r="E89" s="74" t="str">
        <f t="shared" si="19"/>
        <v/>
      </c>
      <c r="F89" s="75"/>
      <c r="G89" s="76" t="str">
        <f t="shared" si="20"/>
        <v/>
      </c>
      <c r="H89" s="77"/>
      <c r="I89" s="42"/>
      <c r="J89" s="63"/>
      <c r="K89" s="9" t="str">
        <f t="shared" si="21"/>
        <v>premix</v>
      </c>
      <c r="L89" s="49" t="str">
        <f t="shared" si="22"/>
        <v/>
      </c>
      <c r="M89" s="50" t="str">
        <f>IF($D$6="Vertical", "D5", "C12")</f>
        <v>C12</v>
      </c>
      <c r="N89" s="129"/>
      <c r="P89" s="14" t="str">
        <f>IF($D$6="Vertical", "G9", "F11")</f>
        <v>F11</v>
      </c>
      <c r="Q89" s="14">
        <v>136</v>
      </c>
      <c r="R89" s="14" t="str">
        <f t="shared" si="23"/>
        <v>N</v>
      </c>
      <c r="S89" s="14" t="str">
        <f t="shared" si="24"/>
        <v>F11</v>
      </c>
      <c r="T89" s="14" t="str">
        <f t="shared" si="25"/>
        <v>premix</v>
      </c>
      <c r="U89" s="14" t="str">
        <f t="shared" si="26"/>
        <v/>
      </c>
      <c r="V89" s="14" t="str">
        <f t="shared" si="27"/>
        <v/>
      </c>
      <c r="W89" s="14" t="str">
        <f t="shared" si="28"/>
        <v/>
      </c>
      <c r="X89" s="14" t="str">
        <f t="shared" si="29"/>
        <v/>
      </c>
      <c r="Y89" s="19" t="str">
        <f t="shared" si="30"/>
        <v/>
      </c>
      <c r="AA89" s="14" t="str">
        <f>IF($D$6="Vertical", "G9", "F11")</f>
        <v>F11</v>
      </c>
      <c r="AB89" s="14">
        <v>136</v>
      </c>
      <c r="AC89" s="14" t="str">
        <f t="shared" si="31"/>
        <v>N</v>
      </c>
      <c r="AD89" s="14" t="str">
        <f t="shared" si="32"/>
        <v>F11</v>
      </c>
      <c r="AE89" s="14" t="str">
        <f t="shared" si="33"/>
        <v/>
      </c>
      <c r="AF89" s="14" t="str">
        <f t="shared" si="34"/>
        <v/>
      </c>
      <c r="AG89" s="14" t="str">
        <f t="shared" si="35"/>
        <v/>
      </c>
      <c r="AH89" s="14" t="str">
        <f t="shared" si="36"/>
        <v/>
      </c>
      <c r="AI89" s="14" t="str">
        <f t="shared" si="37"/>
        <v/>
      </c>
      <c r="AJ89" s="19" t="str">
        <f t="shared" si="38"/>
        <v/>
      </c>
    </row>
    <row r="90" spans="2:36" ht="24" customHeight="1">
      <c r="B90" s="84">
        <v>37</v>
      </c>
      <c r="C90" s="85"/>
      <c r="D90" s="37" t="str">
        <f>IF($D$6="Vertical", "E5", "D1")</f>
        <v>D1</v>
      </c>
      <c r="E90" s="74" t="str">
        <f t="shared" si="19"/>
        <v/>
      </c>
      <c r="F90" s="75"/>
      <c r="G90" s="76" t="str">
        <f t="shared" si="20"/>
        <v/>
      </c>
      <c r="H90" s="77"/>
      <c r="I90" s="42"/>
      <c r="J90" s="63"/>
      <c r="K90" s="9" t="str">
        <f t="shared" si="21"/>
        <v>premix</v>
      </c>
      <c r="L90" s="49" t="str">
        <f t="shared" si="22"/>
        <v/>
      </c>
      <c r="M90" s="50" t="str">
        <f>IF($D$6="Vertical", "E5", "D1")</f>
        <v>D1</v>
      </c>
      <c r="N90" s="129"/>
      <c r="P90" s="14" t="str">
        <f>IF($D$6="Vertical", "H9", "F12")</f>
        <v>F12</v>
      </c>
      <c r="Q90" s="14">
        <v>137</v>
      </c>
      <c r="R90" s="14" t="str">
        <f t="shared" si="23"/>
        <v>N</v>
      </c>
      <c r="S90" s="14" t="str">
        <f t="shared" si="24"/>
        <v>F12</v>
      </c>
      <c r="T90" s="14" t="str">
        <f t="shared" si="25"/>
        <v>premix</v>
      </c>
      <c r="U90" s="14" t="str">
        <f t="shared" si="26"/>
        <v/>
      </c>
      <c r="V90" s="14" t="str">
        <f t="shared" si="27"/>
        <v/>
      </c>
      <c r="W90" s="14" t="str">
        <f t="shared" si="28"/>
        <v/>
      </c>
      <c r="X90" s="14" t="str">
        <f t="shared" si="29"/>
        <v/>
      </c>
      <c r="Y90" s="19" t="str">
        <f t="shared" si="30"/>
        <v/>
      </c>
      <c r="AA90" s="14" t="str">
        <f>IF($D$6="Vertical", "H9", "F12")</f>
        <v>F12</v>
      </c>
      <c r="AB90" s="14">
        <v>137</v>
      </c>
      <c r="AC90" s="14" t="str">
        <f t="shared" si="31"/>
        <v>N</v>
      </c>
      <c r="AD90" s="14" t="str">
        <f t="shared" si="32"/>
        <v>F12</v>
      </c>
      <c r="AE90" s="14" t="str">
        <f t="shared" si="33"/>
        <v/>
      </c>
      <c r="AF90" s="14" t="str">
        <f t="shared" si="34"/>
        <v/>
      </c>
      <c r="AG90" s="14" t="str">
        <f t="shared" si="35"/>
        <v/>
      </c>
      <c r="AH90" s="14" t="str">
        <f t="shared" si="36"/>
        <v/>
      </c>
      <c r="AI90" s="14" t="str">
        <f t="shared" si="37"/>
        <v/>
      </c>
      <c r="AJ90" s="19" t="str">
        <f t="shared" si="38"/>
        <v/>
      </c>
    </row>
    <row r="91" spans="2:36" ht="24" customHeight="1">
      <c r="B91" s="84">
        <v>38</v>
      </c>
      <c r="C91" s="85"/>
      <c r="D91" s="37" t="str">
        <f>IF($D$6="Vertical", "F5", "D2")</f>
        <v>D2</v>
      </c>
      <c r="E91" s="74" t="str">
        <f t="shared" si="19"/>
        <v/>
      </c>
      <c r="F91" s="75"/>
      <c r="G91" s="76" t="str">
        <f t="shared" si="20"/>
        <v/>
      </c>
      <c r="H91" s="77"/>
      <c r="I91" s="42"/>
      <c r="J91" s="63"/>
      <c r="K91" s="9" t="str">
        <f t="shared" si="21"/>
        <v>premix</v>
      </c>
      <c r="L91" s="49" t="str">
        <f t="shared" si="22"/>
        <v/>
      </c>
      <c r="M91" s="50" t="str">
        <f>IF($D$6="Vertical", "F5", "D2")</f>
        <v>D2</v>
      </c>
      <c r="N91" s="129"/>
      <c r="P91" s="14" t="str">
        <f>IF($D$6="Vertical", "A10", "G1")</f>
        <v>G1</v>
      </c>
      <c r="Q91" s="14">
        <v>138</v>
      </c>
      <c r="R91" s="14" t="str">
        <f t="shared" si="23"/>
        <v>N</v>
      </c>
      <c r="S91" s="14" t="str">
        <f t="shared" si="24"/>
        <v>G1</v>
      </c>
      <c r="T91" s="14" t="str">
        <f t="shared" si="25"/>
        <v>premix</v>
      </c>
      <c r="U91" s="14" t="str">
        <f t="shared" si="26"/>
        <v/>
      </c>
      <c r="V91" s="14" t="str">
        <f t="shared" si="27"/>
        <v/>
      </c>
      <c r="W91" s="14" t="str">
        <f t="shared" si="28"/>
        <v/>
      </c>
      <c r="X91" s="14" t="str">
        <f t="shared" si="29"/>
        <v/>
      </c>
      <c r="Y91" s="19" t="str">
        <f t="shared" si="30"/>
        <v/>
      </c>
      <c r="AA91" s="14" t="str">
        <f>IF($D$6="Vertical", "A10", "G1")</f>
        <v>G1</v>
      </c>
      <c r="AB91" s="14">
        <v>138</v>
      </c>
      <c r="AC91" s="14" t="str">
        <f t="shared" si="31"/>
        <v>N</v>
      </c>
      <c r="AD91" s="14" t="str">
        <f t="shared" si="32"/>
        <v>G1</v>
      </c>
      <c r="AE91" s="14" t="str">
        <f t="shared" si="33"/>
        <v/>
      </c>
      <c r="AF91" s="14" t="str">
        <f t="shared" si="34"/>
        <v/>
      </c>
      <c r="AG91" s="14" t="str">
        <f t="shared" si="35"/>
        <v/>
      </c>
      <c r="AH91" s="14" t="str">
        <f t="shared" si="36"/>
        <v/>
      </c>
      <c r="AI91" s="14" t="str">
        <f t="shared" si="37"/>
        <v/>
      </c>
      <c r="AJ91" s="19" t="str">
        <f t="shared" si="38"/>
        <v/>
      </c>
    </row>
    <row r="92" spans="2:36" ht="24" customHeight="1">
      <c r="B92" s="84">
        <v>39</v>
      </c>
      <c r="C92" s="85"/>
      <c r="D92" s="37" t="str">
        <f>IF($D$6="Vertical", "G5", "D3")</f>
        <v>D3</v>
      </c>
      <c r="E92" s="74" t="str">
        <f t="shared" si="19"/>
        <v/>
      </c>
      <c r="F92" s="75"/>
      <c r="G92" s="76" t="str">
        <f t="shared" si="20"/>
        <v/>
      </c>
      <c r="H92" s="77"/>
      <c r="I92" s="42"/>
      <c r="J92" s="63"/>
      <c r="K92" s="9" t="str">
        <f t="shared" si="21"/>
        <v>premix</v>
      </c>
      <c r="L92" s="49" t="str">
        <f t="shared" si="22"/>
        <v/>
      </c>
      <c r="M92" s="50" t="str">
        <f>IF($D$6="Vertical", "G5", "D3")</f>
        <v>D3</v>
      </c>
      <c r="N92" s="129"/>
      <c r="P92" s="14" t="str">
        <f>IF($D$6="Vertical", "B10", "G2")</f>
        <v>G2</v>
      </c>
      <c r="Q92" s="14">
        <v>139</v>
      </c>
      <c r="R92" s="14" t="str">
        <f t="shared" si="23"/>
        <v>N</v>
      </c>
      <c r="S92" s="14" t="str">
        <f t="shared" si="24"/>
        <v>G2</v>
      </c>
      <c r="T92" s="14" t="str">
        <f t="shared" si="25"/>
        <v>premix</v>
      </c>
      <c r="U92" s="14" t="str">
        <f t="shared" si="26"/>
        <v/>
      </c>
      <c r="V92" s="14" t="str">
        <f t="shared" si="27"/>
        <v/>
      </c>
      <c r="W92" s="14" t="str">
        <f t="shared" si="28"/>
        <v/>
      </c>
      <c r="X92" s="14" t="str">
        <f t="shared" si="29"/>
        <v/>
      </c>
      <c r="Y92" s="19" t="str">
        <f t="shared" si="30"/>
        <v/>
      </c>
      <c r="AA92" s="14" t="str">
        <f>IF($D$6="Vertical", "B10", "G2")</f>
        <v>G2</v>
      </c>
      <c r="AB92" s="14">
        <v>139</v>
      </c>
      <c r="AC92" s="14" t="str">
        <f t="shared" si="31"/>
        <v>N</v>
      </c>
      <c r="AD92" s="14" t="str">
        <f t="shared" si="32"/>
        <v>G2</v>
      </c>
      <c r="AE92" s="14" t="str">
        <f t="shared" si="33"/>
        <v/>
      </c>
      <c r="AF92" s="14" t="str">
        <f t="shared" si="34"/>
        <v/>
      </c>
      <c r="AG92" s="14" t="str">
        <f t="shared" si="35"/>
        <v/>
      </c>
      <c r="AH92" s="14" t="str">
        <f t="shared" si="36"/>
        <v/>
      </c>
      <c r="AI92" s="14" t="str">
        <f t="shared" si="37"/>
        <v/>
      </c>
      <c r="AJ92" s="19" t="str">
        <f t="shared" si="38"/>
        <v/>
      </c>
    </row>
    <row r="93" spans="2:36" ht="24" customHeight="1">
      <c r="B93" s="84">
        <v>40</v>
      </c>
      <c r="C93" s="85"/>
      <c r="D93" s="37" t="str">
        <f>IF($D$6="Vertical", "H5", "D4")</f>
        <v>D4</v>
      </c>
      <c r="E93" s="74" t="str">
        <f t="shared" si="19"/>
        <v/>
      </c>
      <c r="F93" s="75"/>
      <c r="G93" s="76" t="str">
        <f t="shared" si="20"/>
        <v/>
      </c>
      <c r="H93" s="77"/>
      <c r="I93" s="42"/>
      <c r="J93" s="63"/>
      <c r="K93" s="9" t="str">
        <f t="shared" si="21"/>
        <v>premix</v>
      </c>
      <c r="L93" s="49" t="str">
        <f t="shared" si="22"/>
        <v/>
      </c>
      <c r="M93" s="50" t="str">
        <f>IF($D$6="Vertical", "H5", "D4")</f>
        <v>D4</v>
      </c>
      <c r="N93" s="129"/>
      <c r="P93" s="14" t="str">
        <f>IF($D$6="Vertical", "C10", "G3")</f>
        <v>G3</v>
      </c>
      <c r="Q93" s="14">
        <v>140</v>
      </c>
      <c r="R93" s="14" t="str">
        <f t="shared" si="23"/>
        <v>N</v>
      </c>
      <c r="S93" s="14" t="str">
        <f t="shared" si="24"/>
        <v>G3</v>
      </c>
      <c r="T93" s="14" t="str">
        <f t="shared" si="25"/>
        <v>premix</v>
      </c>
      <c r="U93" s="14" t="str">
        <f t="shared" si="26"/>
        <v/>
      </c>
      <c r="V93" s="14" t="str">
        <f t="shared" si="27"/>
        <v/>
      </c>
      <c r="W93" s="14" t="str">
        <f t="shared" si="28"/>
        <v/>
      </c>
      <c r="X93" s="14" t="str">
        <f t="shared" si="29"/>
        <v/>
      </c>
      <c r="Y93" s="19" t="str">
        <f t="shared" si="30"/>
        <v/>
      </c>
      <c r="AA93" s="14" t="str">
        <f>IF($D$6="Vertical", "C10", "G3")</f>
        <v>G3</v>
      </c>
      <c r="AB93" s="14">
        <v>140</v>
      </c>
      <c r="AC93" s="14" t="str">
        <f t="shared" si="31"/>
        <v>N</v>
      </c>
      <c r="AD93" s="14" t="str">
        <f t="shared" si="32"/>
        <v>G3</v>
      </c>
      <c r="AE93" s="14" t="str">
        <f t="shared" si="33"/>
        <v/>
      </c>
      <c r="AF93" s="14" t="str">
        <f t="shared" si="34"/>
        <v/>
      </c>
      <c r="AG93" s="14" t="str">
        <f t="shared" si="35"/>
        <v/>
      </c>
      <c r="AH93" s="14" t="str">
        <f t="shared" si="36"/>
        <v/>
      </c>
      <c r="AI93" s="14" t="str">
        <f t="shared" si="37"/>
        <v/>
      </c>
      <c r="AJ93" s="19" t="str">
        <f t="shared" si="38"/>
        <v/>
      </c>
    </row>
    <row r="94" spans="2:36" ht="24" customHeight="1">
      <c r="B94" s="84">
        <v>41</v>
      </c>
      <c r="C94" s="85"/>
      <c r="D94" s="37" t="str">
        <f>IF($D$6="Vertical", "A6", "D5")</f>
        <v>D5</v>
      </c>
      <c r="E94" s="74" t="str">
        <f t="shared" si="19"/>
        <v/>
      </c>
      <c r="F94" s="75"/>
      <c r="G94" s="76" t="str">
        <f t="shared" si="20"/>
        <v/>
      </c>
      <c r="H94" s="77"/>
      <c r="I94" s="42"/>
      <c r="J94" s="63"/>
      <c r="K94" s="9" t="str">
        <f t="shared" si="21"/>
        <v>premix</v>
      </c>
      <c r="L94" s="49" t="str">
        <f t="shared" si="22"/>
        <v/>
      </c>
      <c r="M94" s="50" t="str">
        <f>IF($D$6="Vertical", "A6", "D5")</f>
        <v>D5</v>
      </c>
      <c r="N94" s="129"/>
      <c r="P94" s="14" t="str">
        <f>IF($D$6="Vertical", "D10", "G4")</f>
        <v>G4</v>
      </c>
      <c r="Q94" s="14">
        <v>141</v>
      </c>
      <c r="R94" s="14" t="str">
        <f t="shared" si="23"/>
        <v>N</v>
      </c>
      <c r="S94" s="14" t="str">
        <f t="shared" si="24"/>
        <v>G4</v>
      </c>
      <c r="T94" s="14" t="str">
        <f t="shared" si="25"/>
        <v>premix</v>
      </c>
      <c r="U94" s="14" t="str">
        <f t="shared" si="26"/>
        <v/>
      </c>
      <c r="V94" s="14" t="str">
        <f t="shared" si="27"/>
        <v/>
      </c>
      <c r="W94" s="14" t="str">
        <f t="shared" si="28"/>
        <v/>
      </c>
      <c r="X94" s="14" t="str">
        <f t="shared" si="29"/>
        <v/>
      </c>
      <c r="Y94" s="19" t="str">
        <f t="shared" si="30"/>
        <v/>
      </c>
      <c r="AA94" s="14" t="str">
        <f>IF($D$6="Vertical", "D10", "G4")</f>
        <v>G4</v>
      </c>
      <c r="AB94" s="14">
        <v>141</v>
      </c>
      <c r="AC94" s="14" t="str">
        <f t="shared" si="31"/>
        <v>N</v>
      </c>
      <c r="AD94" s="14" t="str">
        <f t="shared" si="32"/>
        <v>G4</v>
      </c>
      <c r="AE94" s="14" t="str">
        <f t="shared" si="33"/>
        <v/>
      </c>
      <c r="AF94" s="14" t="str">
        <f t="shared" si="34"/>
        <v/>
      </c>
      <c r="AG94" s="14" t="str">
        <f t="shared" si="35"/>
        <v/>
      </c>
      <c r="AH94" s="14" t="str">
        <f t="shared" si="36"/>
        <v/>
      </c>
      <c r="AI94" s="14" t="str">
        <f t="shared" si="37"/>
        <v/>
      </c>
      <c r="AJ94" s="19" t="str">
        <f t="shared" si="38"/>
        <v/>
      </c>
    </row>
    <row r="95" spans="2:36" ht="24" customHeight="1">
      <c r="B95" s="84">
        <v>42</v>
      </c>
      <c r="C95" s="85"/>
      <c r="D95" s="37" t="str">
        <f>IF($D$6="Vertical", "B6", "D6")</f>
        <v>D6</v>
      </c>
      <c r="E95" s="74" t="str">
        <f t="shared" si="19"/>
        <v/>
      </c>
      <c r="F95" s="75"/>
      <c r="G95" s="76" t="str">
        <f t="shared" si="20"/>
        <v/>
      </c>
      <c r="H95" s="77"/>
      <c r="I95" s="42"/>
      <c r="J95" s="63"/>
      <c r="K95" s="9" t="str">
        <f t="shared" si="21"/>
        <v>premix</v>
      </c>
      <c r="L95" s="49" t="str">
        <f t="shared" si="22"/>
        <v/>
      </c>
      <c r="M95" s="50" t="str">
        <f>IF($D$6="Vertical", "B6", "D6")</f>
        <v>D6</v>
      </c>
      <c r="N95" s="129"/>
      <c r="P95" s="14" t="str">
        <f>IF($D$6="Vertical", "E10", "G5")</f>
        <v>G5</v>
      </c>
      <c r="Q95" s="14">
        <v>142</v>
      </c>
      <c r="R95" s="14" t="str">
        <f t="shared" si="23"/>
        <v>N</v>
      </c>
      <c r="S95" s="14" t="str">
        <f t="shared" si="24"/>
        <v>G5</v>
      </c>
      <c r="T95" s="14" t="str">
        <f t="shared" si="25"/>
        <v>premix</v>
      </c>
      <c r="U95" s="14" t="str">
        <f t="shared" si="26"/>
        <v/>
      </c>
      <c r="V95" s="14" t="str">
        <f t="shared" si="27"/>
        <v/>
      </c>
      <c r="W95" s="14" t="str">
        <f t="shared" si="28"/>
        <v/>
      </c>
      <c r="X95" s="14" t="str">
        <f t="shared" si="29"/>
        <v/>
      </c>
      <c r="Y95" s="19" t="str">
        <f t="shared" si="30"/>
        <v/>
      </c>
      <c r="AA95" s="14" t="str">
        <f>IF($D$6="Vertical", "E10", "G5")</f>
        <v>G5</v>
      </c>
      <c r="AB95" s="14">
        <v>142</v>
      </c>
      <c r="AC95" s="14" t="str">
        <f t="shared" si="31"/>
        <v>N</v>
      </c>
      <c r="AD95" s="14" t="str">
        <f t="shared" si="32"/>
        <v>G5</v>
      </c>
      <c r="AE95" s="14" t="str">
        <f t="shared" si="33"/>
        <v/>
      </c>
      <c r="AF95" s="14" t="str">
        <f t="shared" si="34"/>
        <v/>
      </c>
      <c r="AG95" s="14" t="str">
        <f t="shared" si="35"/>
        <v/>
      </c>
      <c r="AH95" s="14" t="str">
        <f t="shared" si="36"/>
        <v/>
      </c>
      <c r="AI95" s="14" t="str">
        <f t="shared" si="37"/>
        <v/>
      </c>
      <c r="AJ95" s="19" t="str">
        <f t="shared" si="38"/>
        <v/>
      </c>
    </row>
    <row r="96" spans="2:36" ht="24" customHeight="1">
      <c r="B96" s="84">
        <v>43</v>
      </c>
      <c r="C96" s="85"/>
      <c r="D96" s="37" t="str">
        <f>IF($D$6="Vertical", "C6", "D7")</f>
        <v>D7</v>
      </c>
      <c r="E96" s="74" t="str">
        <f t="shared" si="19"/>
        <v/>
      </c>
      <c r="F96" s="75"/>
      <c r="G96" s="76" t="str">
        <f t="shared" si="20"/>
        <v/>
      </c>
      <c r="H96" s="77"/>
      <c r="I96" s="42"/>
      <c r="J96" s="63"/>
      <c r="K96" s="9" t="str">
        <f t="shared" si="21"/>
        <v>premix</v>
      </c>
      <c r="L96" s="49" t="str">
        <f t="shared" si="22"/>
        <v/>
      </c>
      <c r="M96" s="50" t="str">
        <f>IF($D$6="Vertical", "C6", "D7")</f>
        <v>D7</v>
      </c>
      <c r="N96" s="129"/>
      <c r="P96" s="14" t="str">
        <f>IF($D$6="Vertical", "F10", "G6")</f>
        <v>G6</v>
      </c>
      <c r="Q96" s="14">
        <v>143</v>
      </c>
      <c r="R96" s="14" t="str">
        <f t="shared" si="23"/>
        <v>N</v>
      </c>
      <c r="S96" s="14" t="str">
        <f t="shared" si="24"/>
        <v>G6</v>
      </c>
      <c r="T96" s="14" t="str">
        <f t="shared" si="25"/>
        <v>premix</v>
      </c>
      <c r="U96" s="14" t="str">
        <f t="shared" si="26"/>
        <v/>
      </c>
      <c r="V96" s="14" t="str">
        <f t="shared" si="27"/>
        <v/>
      </c>
      <c r="W96" s="14" t="str">
        <f t="shared" si="28"/>
        <v/>
      </c>
      <c r="X96" s="14" t="str">
        <f t="shared" si="29"/>
        <v/>
      </c>
      <c r="Y96" s="19" t="str">
        <f t="shared" si="30"/>
        <v/>
      </c>
      <c r="AA96" s="14" t="str">
        <f>IF($D$6="Vertical", "F10", "G6")</f>
        <v>G6</v>
      </c>
      <c r="AB96" s="14">
        <v>143</v>
      </c>
      <c r="AC96" s="14" t="str">
        <f t="shared" si="31"/>
        <v>N</v>
      </c>
      <c r="AD96" s="14" t="str">
        <f t="shared" si="32"/>
        <v>G6</v>
      </c>
      <c r="AE96" s="14" t="str">
        <f t="shared" si="33"/>
        <v/>
      </c>
      <c r="AF96" s="14" t="str">
        <f t="shared" si="34"/>
        <v/>
      </c>
      <c r="AG96" s="14" t="str">
        <f t="shared" si="35"/>
        <v/>
      </c>
      <c r="AH96" s="14" t="str">
        <f t="shared" si="36"/>
        <v/>
      </c>
      <c r="AI96" s="14" t="str">
        <f t="shared" si="37"/>
        <v/>
      </c>
      <c r="AJ96" s="19" t="str">
        <f t="shared" si="38"/>
        <v/>
      </c>
    </row>
    <row r="97" spans="2:36" ht="24" customHeight="1">
      <c r="B97" s="84">
        <v>44</v>
      </c>
      <c r="C97" s="85"/>
      <c r="D97" s="37" t="str">
        <f>IF($D$6="Vertical", "D6", "D8")</f>
        <v>D8</v>
      </c>
      <c r="E97" s="74" t="str">
        <f t="shared" si="19"/>
        <v/>
      </c>
      <c r="F97" s="75"/>
      <c r="G97" s="76" t="str">
        <f t="shared" si="20"/>
        <v/>
      </c>
      <c r="H97" s="77"/>
      <c r="I97" s="42"/>
      <c r="J97" s="63"/>
      <c r="K97" s="9" t="str">
        <f t="shared" si="21"/>
        <v>premix</v>
      </c>
      <c r="L97" s="49" t="str">
        <f t="shared" si="22"/>
        <v/>
      </c>
      <c r="M97" s="50" t="str">
        <f>IF($D$6="Vertical", "D6", "D8")</f>
        <v>D8</v>
      </c>
      <c r="N97" s="129"/>
      <c r="P97" s="14" t="str">
        <f>IF($D$6="Vertical", "G10", "G7")</f>
        <v>G7</v>
      </c>
      <c r="Q97" s="14">
        <v>144</v>
      </c>
      <c r="R97" s="14" t="str">
        <f t="shared" si="23"/>
        <v>N</v>
      </c>
      <c r="S97" s="14" t="str">
        <f t="shared" si="24"/>
        <v>G7</v>
      </c>
      <c r="T97" s="14" t="str">
        <f t="shared" si="25"/>
        <v>premix</v>
      </c>
      <c r="U97" s="14" t="str">
        <f t="shared" si="26"/>
        <v/>
      </c>
      <c r="V97" s="14" t="str">
        <f t="shared" si="27"/>
        <v/>
      </c>
      <c r="W97" s="14" t="str">
        <f t="shared" si="28"/>
        <v/>
      </c>
      <c r="X97" s="14" t="str">
        <f t="shared" si="29"/>
        <v/>
      </c>
      <c r="Y97" s="19" t="str">
        <f t="shared" si="30"/>
        <v/>
      </c>
      <c r="AA97" s="14" t="str">
        <f>IF($D$6="Vertical", "G10", "G7")</f>
        <v>G7</v>
      </c>
      <c r="AB97" s="14">
        <v>144</v>
      </c>
      <c r="AC97" s="14" t="str">
        <f t="shared" si="31"/>
        <v>N</v>
      </c>
      <c r="AD97" s="14" t="str">
        <f t="shared" si="32"/>
        <v>G7</v>
      </c>
      <c r="AE97" s="14" t="str">
        <f t="shared" si="33"/>
        <v/>
      </c>
      <c r="AF97" s="14" t="str">
        <f t="shared" si="34"/>
        <v/>
      </c>
      <c r="AG97" s="14" t="str">
        <f t="shared" si="35"/>
        <v/>
      </c>
      <c r="AH97" s="14" t="str">
        <f t="shared" si="36"/>
        <v/>
      </c>
      <c r="AI97" s="14" t="str">
        <f t="shared" si="37"/>
        <v/>
      </c>
      <c r="AJ97" s="19" t="str">
        <f t="shared" si="38"/>
        <v/>
      </c>
    </row>
    <row r="98" spans="2:36" ht="24" customHeight="1">
      <c r="B98" s="84">
        <v>45</v>
      </c>
      <c r="C98" s="85"/>
      <c r="D98" s="37" t="str">
        <f>IF($D$6="Vertical", "E6", "D9")</f>
        <v>D9</v>
      </c>
      <c r="E98" s="74" t="str">
        <f t="shared" si="19"/>
        <v/>
      </c>
      <c r="F98" s="75"/>
      <c r="G98" s="76" t="str">
        <f t="shared" si="20"/>
        <v/>
      </c>
      <c r="H98" s="77"/>
      <c r="I98" s="42"/>
      <c r="J98" s="63"/>
      <c r="K98" s="9" t="str">
        <f t="shared" si="21"/>
        <v>premix</v>
      </c>
      <c r="L98" s="49" t="str">
        <f t="shared" si="22"/>
        <v/>
      </c>
      <c r="M98" s="50" t="str">
        <f>IF($D$6="Vertical", "E6", "D9")</f>
        <v>D9</v>
      </c>
      <c r="N98" s="129"/>
      <c r="P98" s="14" t="str">
        <f>IF($D$6="Vertical", "H10", "G8")</f>
        <v>G8</v>
      </c>
      <c r="Q98" s="14">
        <v>145</v>
      </c>
      <c r="R98" s="14" t="str">
        <f t="shared" si="23"/>
        <v>N</v>
      </c>
      <c r="S98" s="14" t="str">
        <f t="shared" si="24"/>
        <v>G8</v>
      </c>
      <c r="T98" s="14" t="str">
        <f t="shared" si="25"/>
        <v>premix</v>
      </c>
      <c r="U98" s="14" t="str">
        <f t="shared" si="26"/>
        <v/>
      </c>
      <c r="V98" s="14" t="str">
        <f t="shared" si="27"/>
        <v/>
      </c>
      <c r="W98" s="14" t="str">
        <f t="shared" si="28"/>
        <v/>
      </c>
      <c r="X98" s="14" t="str">
        <f t="shared" si="29"/>
        <v/>
      </c>
      <c r="Y98" s="19" t="str">
        <f t="shared" si="30"/>
        <v/>
      </c>
      <c r="AA98" s="14" t="str">
        <f>IF($D$6="Vertical", "H10", "G8")</f>
        <v>G8</v>
      </c>
      <c r="AB98" s="14">
        <v>145</v>
      </c>
      <c r="AC98" s="14" t="str">
        <f t="shared" si="31"/>
        <v>N</v>
      </c>
      <c r="AD98" s="14" t="str">
        <f t="shared" si="32"/>
        <v>G8</v>
      </c>
      <c r="AE98" s="14" t="str">
        <f t="shared" si="33"/>
        <v/>
      </c>
      <c r="AF98" s="14" t="str">
        <f t="shared" si="34"/>
        <v/>
      </c>
      <c r="AG98" s="14" t="str">
        <f t="shared" si="35"/>
        <v/>
      </c>
      <c r="AH98" s="14" t="str">
        <f t="shared" si="36"/>
        <v/>
      </c>
      <c r="AI98" s="14" t="str">
        <f t="shared" si="37"/>
        <v/>
      </c>
      <c r="AJ98" s="19" t="str">
        <f t="shared" si="38"/>
        <v/>
      </c>
    </row>
    <row r="99" spans="2:36" ht="24" customHeight="1">
      <c r="B99" s="84">
        <v>46</v>
      </c>
      <c r="C99" s="85"/>
      <c r="D99" s="37" t="str">
        <f>IF($D$6="Vertical", "F6", "D10")</f>
        <v>D10</v>
      </c>
      <c r="E99" s="74" t="str">
        <f t="shared" si="19"/>
        <v/>
      </c>
      <c r="F99" s="75"/>
      <c r="G99" s="76" t="str">
        <f t="shared" si="20"/>
        <v/>
      </c>
      <c r="H99" s="77"/>
      <c r="I99" s="42"/>
      <c r="J99" s="63"/>
      <c r="K99" s="9" t="str">
        <f t="shared" si="21"/>
        <v>premix</v>
      </c>
      <c r="L99" s="49" t="str">
        <f t="shared" si="22"/>
        <v/>
      </c>
      <c r="M99" s="50" t="str">
        <f>IF($D$6="Vertical", "F6", "D10")</f>
        <v>D10</v>
      </c>
      <c r="N99" s="129"/>
      <c r="P99" s="14" t="str">
        <f>IF($D$6="Vertical", "A11", "G9")</f>
        <v>G9</v>
      </c>
      <c r="Q99" s="14">
        <v>146</v>
      </c>
      <c r="R99" s="14" t="str">
        <f t="shared" si="23"/>
        <v>N</v>
      </c>
      <c r="S99" s="14" t="str">
        <f t="shared" si="24"/>
        <v>G9</v>
      </c>
      <c r="T99" s="14" t="str">
        <f t="shared" si="25"/>
        <v>premix</v>
      </c>
      <c r="U99" s="14" t="str">
        <f t="shared" si="26"/>
        <v/>
      </c>
      <c r="V99" s="14" t="str">
        <f t="shared" si="27"/>
        <v/>
      </c>
      <c r="W99" s="14" t="str">
        <f t="shared" si="28"/>
        <v/>
      </c>
      <c r="X99" s="14" t="str">
        <f t="shared" si="29"/>
        <v/>
      </c>
      <c r="Y99" s="19" t="str">
        <f t="shared" si="30"/>
        <v/>
      </c>
      <c r="AA99" s="14" t="str">
        <f>IF($D$6="Vertical", "A11", "G9")</f>
        <v>G9</v>
      </c>
      <c r="AB99" s="14">
        <v>146</v>
      </c>
      <c r="AC99" s="14" t="str">
        <f t="shared" si="31"/>
        <v>N</v>
      </c>
      <c r="AD99" s="14" t="str">
        <f t="shared" si="32"/>
        <v>G9</v>
      </c>
      <c r="AE99" s="14" t="str">
        <f t="shared" si="33"/>
        <v/>
      </c>
      <c r="AF99" s="14" t="str">
        <f t="shared" si="34"/>
        <v/>
      </c>
      <c r="AG99" s="14" t="str">
        <f t="shared" si="35"/>
        <v/>
      </c>
      <c r="AH99" s="14" t="str">
        <f t="shared" si="36"/>
        <v/>
      </c>
      <c r="AI99" s="14" t="str">
        <f t="shared" si="37"/>
        <v/>
      </c>
      <c r="AJ99" s="19" t="str">
        <f t="shared" si="38"/>
        <v/>
      </c>
    </row>
    <row r="100" spans="2:36" ht="24" customHeight="1">
      <c r="B100" s="84">
        <v>47</v>
      </c>
      <c r="C100" s="85"/>
      <c r="D100" s="37" t="str">
        <f>IF($D$6="Vertical", "G6", "D11")</f>
        <v>D11</v>
      </c>
      <c r="E100" s="74" t="str">
        <f t="shared" si="19"/>
        <v/>
      </c>
      <c r="F100" s="75"/>
      <c r="G100" s="76" t="str">
        <f t="shared" si="20"/>
        <v/>
      </c>
      <c r="H100" s="77"/>
      <c r="I100" s="42"/>
      <c r="J100" s="63"/>
      <c r="K100" s="9" t="str">
        <f t="shared" si="21"/>
        <v>premix</v>
      </c>
      <c r="L100" s="49" t="str">
        <f t="shared" si="22"/>
        <v/>
      </c>
      <c r="M100" s="50" t="str">
        <f>IF($D$6="Vertical", "G6", "D11")</f>
        <v>D11</v>
      </c>
      <c r="N100" s="129"/>
      <c r="P100" s="14" t="str">
        <f>IF($D$6="Vertical", "B11", "G10")</f>
        <v>G10</v>
      </c>
      <c r="Q100" s="14">
        <v>147</v>
      </c>
      <c r="R100" s="14" t="str">
        <f t="shared" si="23"/>
        <v>N</v>
      </c>
      <c r="S100" s="14" t="str">
        <f t="shared" si="24"/>
        <v>G10</v>
      </c>
      <c r="T100" s="14" t="str">
        <f t="shared" si="25"/>
        <v>premix</v>
      </c>
      <c r="U100" s="14" t="str">
        <f t="shared" si="26"/>
        <v/>
      </c>
      <c r="V100" s="14" t="str">
        <f t="shared" si="27"/>
        <v/>
      </c>
      <c r="W100" s="14" t="str">
        <f t="shared" si="28"/>
        <v/>
      </c>
      <c r="X100" s="14" t="str">
        <f t="shared" si="29"/>
        <v/>
      </c>
      <c r="Y100" s="19" t="str">
        <f t="shared" si="30"/>
        <v/>
      </c>
      <c r="AA100" s="14" t="str">
        <f>IF($D$6="Vertical", "B11", "G10")</f>
        <v>G10</v>
      </c>
      <c r="AB100" s="14">
        <v>147</v>
      </c>
      <c r="AC100" s="14" t="str">
        <f t="shared" si="31"/>
        <v>N</v>
      </c>
      <c r="AD100" s="14" t="str">
        <f t="shared" si="32"/>
        <v>G10</v>
      </c>
      <c r="AE100" s="14" t="str">
        <f t="shared" si="33"/>
        <v/>
      </c>
      <c r="AF100" s="14" t="str">
        <f t="shared" si="34"/>
        <v/>
      </c>
      <c r="AG100" s="14" t="str">
        <f t="shared" si="35"/>
        <v/>
      </c>
      <c r="AH100" s="14" t="str">
        <f t="shared" si="36"/>
        <v/>
      </c>
      <c r="AI100" s="14" t="str">
        <f t="shared" si="37"/>
        <v/>
      </c>
      <c r="AJ100" s="19" t="str">
        <f t="shared" si="38"/>
        <v/>
      </c>
    </row>
    <row r="101" spans="2:36" ht="24" customHeight="1">
      <c r="B101" s="84">
        <v>48</v>
      </c>
      <c r="C101" s="85"/>
      <c r="D101" s="37" t="str">
        <f>IF($D$6="Vertical", "H6", "D12")</f>
        <v>D12</v>
      </c>
      <c r="E101" s="74" t="str">
        <f t="shared" si="19"/>
        <v/>
      </c>
      <c r="F101" s="75"/>
      <c r="G101" s="76" t="str">
        <f t="shared" si="20"/>
        <v/>
      </c>
      <c r="H101" s="77"/>
      <c r="I101" s="42"/>
      <c r="J101" s="63"/>
      <c r="K101" s="9" t="str">
        <f t="shared" si="21"/>
        <v>premix</v>
      </c>
      <c r="L101" s="49" t="str">
        <f t="shared" si="22"/>
        <v/>
      </c>
      <c r="M101" s="50" t="str">
        <f>IF($D$6="Vertical", "H6", "D12")</f>
        <v>D12</v>
      </c>
      <c r="N101" s="129"/>
      <c r="P101" s="14" t="str">
        <f>IF($D$6="Vertical", "C11", "G11")</f>
        <v>G11</v>
      </c>
      <c r="Q101" s="14">
        <v>148</v>
      </c>
      <c r="R101" s="14" t="str">
        <f t="shared" si="23"/>
        <v>N</v>
      </c>
      <c r="S101" s="14" t="str">
        <f t="shared" si="24"/>
        <v>G11</v>
      </c>
      <c r="T101" s="14" t="str">
        <f t="shared" si="25"/>
        <v>premix</v>
      </c>
      <c r="U101" s="14" t="str">
        <f t="shared" si="26"/>
        <v/>
      </c>
      <c r="V101" s="14" t="str">
        <f t="shared" si="27"/>
        <v/>
      </c>
      <c r="W101" s="14" t="str">
        <f t="shared" si="28"/>
        <v/>
      </c>
      <c r="X101" s="14" t="str">
        <f t="shared" si="29"/>
        <v/>
      </c>
      <c r="Y101" s="19" t="str">
        <f t="shared" si="30"/>
        <v/>
      </c>
      <c r="AA101" s="14" t="str">
        <f>IF($D$6="Vertical", "C11", "G11")</f>
        <v>G11</v>
      </c>
      <c r="AB101" s="14">
        <v>148</v>
      </c>
      <c r="AC101" s="14" t="str">
        <f t="shared" si="31"/>
        <v>N</v>
      </c>
      <c r="AD101" s="14" t="str">
        <f t="shared" si="32"/>
        <v>G11</v>
      </c>
      <c r="AE101" s="14" t="str">
        <f t="shared" si="33"/>
        <v/>
      </c>
      <c r="AF101" s="14" t="str">
        <f t="shared" si="34"/>
        <v/>
      </c>
      <c r="AG101" s="14" t="str">
        <f t="shared" si="35"/>
        <v/>
      </c>
      <c r="AH101" s="14" t="str">
        <f t="shared" si="36"/>
        <v/>
      </c>
      <c r="AI101" s="14" t="str">
        <f t="shared" si="37"/>
        <v/>
      </c>
      <c r="AJ101" s="19" t="str">
        <f t="shared" si="38"/>
        <v/>
      </c>
    </row>
    <row r="102" spans="2:36" ht="24" customHeight="1">
      <c r="B102" s="84">
        <v>49</v>
      </c>
      <c r="C102" s="85"/>
      <c r="D102" s="37" t="str">
        <f>IF($D$6="Vertical", "A7", "E1")</f>
        <v>E1</v>
      </c>
      <c r="E102" s="74" t="str">
        <f t="shared" si="19"/>
        <v/>
      </c>
      <c r="F102" s="75"/>
      <c r="G102" s="76" t="str">
        <f t="shared" si="20"/>
        <v/>
      </c>
      <c r="H102" s="77"/>
      <c r="I102" s="42"/>
      <c r="J102" s="63"/>
      <c r="K102" s="9" t="str">
        <f t="shared" si="21"/>
        <v>premix</v>
      </c>
      <c r="L102" s="49" t="str">
        <f t="shared" si="22"/>
        <v/>
      </c>
      <c r="M102" s="50" t="str">
        <f>IF($D$6="Vertical", "A7", "E1")</f>
        <v>E1</v>
      </c>
      <c r="N102" s="129"/>
      <c r="P102" s="14" t="str">
        <f>IF($D$6="Vertical", "D11", "G12")</f>
        <v>G12</v>
      </c>
      <c r="Q102" s="14">
        <v>149</v>
      </c>
      <c r="R102" s="14" t="str">
        <f t="shared" si="23"/>
        <v>N</v>
      </c>
      <c r="S102" s="14" t="str">
        <f t="shared" si="24"/>
        <v>G12</v>
      </c>
      <c r="T102" s="14" t="str">
        <f t="shared" si="25"/>
        <v>premix</v>
      </c>
      <c r="U102" s="14" t="str">
        <f t="shared" si="26"/>
        <v/>
      </c>
      <c r="V102" s="14" t="str">
        <f t="shared" si="27"/>
        <v/>
      </c>
      <c r="W102" s="14" t="str">
        <f t="shared" si="28"/>
        <v/>
      </c>
      <c r="X102" s="14" t="str">
        <f t="shared" si="29"/>
        <v/>
      </c>
      <c r="Y102" s="19" t="str">
        <f t="shared" si="30"/>
        <v/>
      </c>
      <c r="AA102" s="14" t="str">
        <f>IF($D$6="Vertical", "D11", "G12")</f>
        <v>G12</v>
      </c>
      <c r="AB102" s="14">
        <v>149</v>
      </c>
      <c r="AC102" s="14" t="str">
        <f t="shared" si="31"/>
        <v>N</v>
      </c>
      <c r="AD102" s="14" t="str">
        <f t="shared" si="32"/>
        <v>G12</v>
      </c>
      <c r="AE102" s="14" t="str">
        <f t="shared" si="33"/>
        <v/>
      </c>
      <c r="AF102" s="14" t="str">
        <f t="shared" si="34"/>
        <v/>
      </c>
      <c r="AG102" s="14" t="str">
        <f t="shared" si="35"/>
        <v/>
      </c>
      <c r="AH102" s="14" t="str">
        <f t="shared" si="36"/>
        <v/>
      </c>
      <c r="AI102" s="14" t="str">
        <f t="shared" si="37"/>
        <v/>
      </c>
      <c r="AJ102" s="19" t="str">
        <f t="shared" si="38"/>
        <v/>
      </c>
    </row>
    <row r="103" spans="2:36" ht="24" customHeight="1">
      <c r="B103" s="84">
        <v>50</v>
      </c>
      <c r="C103" s="85"/>
      <c r="D103" s="37" t="str">
        <f>IF($D$6="Vertical", "B7", "E2")</f>
        <v>E2</v>
      </c>
      <c r="E103" s="74" t="str">
        <f t="shared" si="19"/>
        <v/>
      </c>
      <c r="F103" s="75"/>
      <c r="G103" s="76" t="str">
        <f t="shared" si="20"/>
        <v/>
      </c>
      <c r="H103" s="77"/>
      <c r="I103" s="42"/>
      <c r="J103" s="63"/>
      <c r="K103" s="9" t="str">
        <f t="shared" si="21"/>
        <v>premix</v>
      </c>
      <c r="L103" s="49" t="str">
        <f t="shared" si="22"/>
        <v/>
      </c>
      <c r="M103" s="50" t="str">
        <f>IF($D$6="Vertical", "B7", "E2")</f>
        <v>E2</v>
      </c>
      <c r="N103" s="129"/>
      <c r="P103" s="14" t="str">
        <f>IF($D$6="Vertical", "E11", "H1")</f>
        <v>H1</v>
      </c>
      <c r="Q103" s="14">
        <v>150</v>
      </c>
      <c r="R103" s="14" t="str">
        <f t="shared" si="23"/>
        <v>N</v>
      </c>
      <c r="S103" s="14" t="str">
        <f t="shared" si="24"/>
        <v>H1</v>
      </c>
      <c r="T103" s="14" t="str">
        <f t="shared" si="25"/>
        <v>premix</v>
      </c>
      <c r="U103" s="14" t="str">
        <f t="shared" si="26"/>
        <v/>
      </c>
      <c r="V103" s="14" t="str">
        <f t="shared" si="27"/>
        <v/>
      </c>
      <c r="W103" s="14" t="str">
        <f t="shared" si="28"/>
        <v/>
      </c>
      <c r="X103" s="14" t="str">
        <f t="shared" si="29"/>
        <v/>
      </c>
      <c r="Y103" s="19" t="str">
        <f t="shared" si="30"/>
        <v/>
      </c>
      <c r="AA103" s="14" t="str">
        <f>IF($D$6="Vertical", "E11", "H1")</f>
        <v>H1</v>
      </c>
      <c r="AB103" s="14">
        <v>150</v>
      </c>
      <c r="AC103" s="14" t="str">
        <f t="shared" si="31"/>
        <v>N</v>
      </c>
      <c r="AD103" s="14" t="str">
        <f t="shared" si="32"/>
        <v>H1</v>
      </c>
      <c r="AE103" s="14" t="str">
        <f t="shared" si="33"/>
        <v/>
      </c>
      <c r="AF103" s="14" t="str">
        <f t="shared" si="34"/>
        <v/>
      </c>
      <c r="AG103" s="14" t="str">
        <f t="shared" si="35"/>
        <v/>
      </c>
      <c r="AH103" s="14" t="str">
        <f t="shared" si="36"/>
        <v/>
      </c>
      <c r="AI103" s="14" t="str">
        <f t="shared" si="37"/>
        <v/>
      </c>
      <c r="AJ103" s="19" t="str">
        <f t="shared" si="38"/>
        <v/>
      </c>
    </row>
    <row r="104" spans="2:36" ht="24" customHeight="1">
      <c r="B104" s="84">
        <v>51</v>
      </c>
      <c r="C104" s="85"/>
      <c r="D104" s="37" t="str">
        <f>IF($D$6="Vertical", "C7", "E3")</f>
        <v>E3</v>
      </c>
      <c r="E104" s="74" t="str">
        <f t="shared" si="19"/>
        <v/>
      </c>
      <c r="F104" s="75"/>
      <c r="G104" s="76" t="str">
        <f t="shared" si="20"/>
        <v/>
      </c>
      <c r="H104" s="77"/>
      <c r="I104" s="42"/>
      <c r="J104" s="63"/>
      <c r="K104" s="9" t="str">
        <f t="shared" si="21"/>
        <v>premix</v>
      </c>
      <c r="L104" s="49" t="str">
        <f t="shared" si="22"/>
        <v/>
      </c>
      <c r="M104" s="50" t="str">
        <f>IF($D$6="Vertical", "C7", "E3")</f>
        <v>E3</v>
      </c>
      <c r="N104" s="129"/>
      <c r="P104" s="14" t="str">
        <f>IF($D$6="Vertical", "F11", "H2")</f>
        <v>H2</v>
      </c>
      <c r="Q104" s="14">
        <v>151</v>
      </c>
      <c r="R104" s="14" t="str">
        <f t="shared" si="23"/>
        <v>N</v>
      </c>
      <c r="S104" s="14" t="str">
        <f t="shared" si="24"/>
        <v>H2</v>
      </c>
      <c r="T104" s="14" t="str">
        <f t="shared" si="25"/>
        <v>premix</v>
      </c>
      <c r="U104" s="14" t="str">
        <f t="shared" si="26"/>
        <v/>
      </c>
      <c r="V104" s="14" t="str">
        <f t="shared" si="27"/>
        <v/>
      </c>
      <c r="W104" s="14" t="str">
        <f t="shared" si="28"/>
        <v/>
      </c>
      <c r="X104" s="14" t="str">
        <f t="shared" si="29"/>
        <v/>
      </c>
      <c r="Y104" s="19" t="str">
        <f t="shared" si="30"/>
        <v/>
      </c>
      <c r="AA104" s="14" t="str">
        <f>IF($D$6="Vertical", "F11", "H2")</f>
        <v>H2</v>
      </c>
      <c r="AB104" s="14">
        <v>151</v>
      </c>
      <c r="AC104" s="14" t="str">
        <f t="shared" si="31"/>
        <v>N</v>
      </c>
      <c r="AD104" s="14" t="str">
        <f t="shared" si="32"/>
        <v>H2</v>
      </c>
      <c r="AE104" s="14" t="str">
        <f t="shared" si="33"/>
        <v/>
      </c>
      <c r="AF104" s="14" t="str">
        <f t="shared" si="34"/>
        <v/>
      </c>
      <c r="AG104" s="14" t="str">
        <f t="shared" si="35"/>
        <v/>
      </c>
      <c r="AH104" s="14" t="str">
        <f t="shared" si="36"/>
        <v/>
      </c>
      <c r="AI104" s="14" t="str">
        <f t="shared" si="37"/>
        <v/>
      </c>
      <c r="AJ104" s="19" t="str">
        <f t="shared" si="38"/>
        <v/>
      </c>
    </row>
    <row r="105" spans="2:36" ht="24" customHeight="1">
      <c r="B105" s="84">
        <v>52</v>
      </c>
      <c r="C105" s="85"/>
      <c r="D105" s="37" t="str">
        <f>IF($D$6="Vertical", "D7", "E4")</f>
        <v>E4</v>
      </c>
      <c r="E105" s="74" t="str">
        <f t="shared" si="19"/>
        <v/>
      </c>
      <c r="F105" s="75"/>
      <c r="G105" s="76" t="str">
        <f t="shared" si="20"/>
        <v/>
      </c>
      <c r="H105" s="77"/>
      <c r="I105" s="42"/>
      <c r="J105" s="63"/>
      <c r="K105" s="9" t="str">
        <f t="shared" si="21"/>
        <v>premix</v>
      </c>
      <c r="L105" s="49" t="str">
        <f t="shared" si="22"/>
        <v/>
      </c>
      <c r="M105" s="50" t="str">
        <f>IF($D$6="Vertical", "D7", "E4")</f>
        <v>E4</v>
      </c>
      <c r="N105" s="129"/>
      <c r="P105" s="14" t="str">
        <f>IF($D$6="Vertical", "G11", "H3")</f>
        <v>H3</v>
      </c>
      <c r="Q105" s="14">
        <v>152</v>
      </c>
      <c r="R105" s="14" t="str">
        <f t="shared" si="23"/>
        <v>N</v>
      </c>
      <c r="S105" s="14" t="str">
        <f t="shared" si="24"/>
        <v>H3</v>
      </c>
      <c r="T105" s="14" t="str">
        <f t="shared" si="25"/>
        <v>premix</v>
      </c>
      <c r="U105" s="14" t="str">
        <f t="shared" si="26"/>
        <v/>
      </c>
      <c r="V105" s="14" t="str">
        <f t="shared" si="27"/>
        <v/>
      </c>
      <c r="W105" s="14" t="str">
        <f t="shared" si="28"/>
        <v/>
      </c>
      <c r="X105" s="14" t="str">
        <f t="shared" si="29"/>
        <v/>
      </c>
      <c r="Y105" s="19" t="str">
        <f t="shared" si="30"/>
        <v/>
      </c>
      <c r="AA105" s="14" t="str">
        <f>IF($D$6="Vertical", "G11", "H3")</f>
        <v>H3</v>
      </c>
      <c r="AB105" s="14">
        <v>152</v>
      </c>
      <c r="AC105" s="14" t="str">
        <f t="shared" si="31"/>
        <v>N</v>
      </c>
      <c r="AD105" s="14" t="str">
        <f t="shared" si="32"/>
        <v>H3</v>
      </c>
      <c r="AE105" s="14" t="str">
        <f t="shared" si="33"/>
        <v/>
      </c>
      <c r="AF105" s="14" t="str">
        <f t="shared" si="34"/>
        <v/>
      </c>
      <c r="AG105" s="14" t="str">
        <f t="shared" si="35"/>
        <v/>
      </c>
      <c r="AH105" s="14" t="str">
        <f t="shared" si="36"/>
        <v/>
      </c>
      <c r="AI105" s="14" t="str">
        <f t="shared" si="37"/>
        <v/>
      </c>
      <c r="AJ105" s="19" t="str">
        <f t="shared" si="38"/>
        <v/>
      </c>
    </row>
    <row r="106" spans="2:36" ht="24" customHeight="1">
      <c r="B106" s="84">
        <v>53</v>
      </c>
      <c r="C106" s="85"/>
      <c r="D106" s="37" t="str">
        <f>IF($D$6="Vertical", "E7", "E5")</f>
        <v>E5</v>
      </c>
      <c r="E106" s="74" t="str">
        <f t="shared" si="19"/>
        <v/>
      </c>
      <c r="F106" s="75"/>
      <c r="G106" s="76" t="str">
        <f t="shared" si="20"/>
        <v/>
      </c>
      <c r="H106" s="77"/>
      <c r="I106" s="42"/>
      <c r="J106" s="63"/>
      <c r="K106" s="9" t="str">
        <f t="shared" si="21"/>
        <v>premix</v>
      </c>
      <c r="L106" s="49" t="str">
        <f t="shared" si="22"/>
        <v/>
      </c>
      <c r="M106" s="50" t="str">
        <f>IF($D$6="Vertical", "E7", "E5")</f>
        <v>E5</v>
      </c>
      <c r="N106" s="129"/>
      <c r="P106" s="14" t="str">
        <f>IF($D$6="Vertical", "H11", "H4")</f>
        <v>H4</v>
      </c>
      <c r="Q106" s="14">
        <v>153</v>
      </c>
      <c r="R106" s="14" t="str">
        <f t="shared" si="23"/>
        <v>N</v>
      </c>
      <c r="S106" s="14" t="str">
        <f t="shared" si="24"/>
        <v>H4</v>
      </c>
      <c r="T106" s="14" t="str">
        <f t="shared" si="25"/>
        <v>premix</v>
      </c>
      <c r="U106" s="14" t="str">
        <f t="shared" si="26"/>
        <v/>
      </c>
      <c r="V106" s="14" t="str">
        <f t="shared" si="27"/>
        <v/>
      </c>
      <c r="W106" s="14" t="str">
        <f t="shared" si="28"/>
        <v/>
      </c>
      <c r="X106" s="14" t="str">
        <f t="shared" si="29"/>
        <v/>
      </c>
      <c r="Y106" s="19" t="str">
        <f t="shared" si="30"/>
        <v/>
      </c>
      <c r="AA106" s="14" t="str">
        <f>IF($D$6="Vertical", "H11", "H4")</f>
        <v>H4</v>
      </c>
      <c r="AB106" s="14">
        <v>153</v>
      </c>
      <c r="AC106" s="14" t="str">
        <f t="shared" si="31"/>
        <v>N</v>
      </c>
      <c r="AD106" s="14" t="str">
        <f t="shared" si="32"/>
        <v>H4</v>
      </c>
      <c r="AE106" s="14" t="str">
        <f t="shared" si="33"/>
        <v/>
      </c>
      <c r="AF106" s="14" t="str">
        <f t="shared" si="34"/>
        <v/>
      </c>
      <c r="AG106" s="14" t="str">
        <f t="shared" si="35"/>
        <v/>
      </c>
      <c r="AH106" s="14" t="str">
        <f t="shared" si="36"/>
        <v/>
      </c>
      <c r="AI106" s="14" t="str">
        <f t="shared" si="37"/>
        <v/>
      </c>
      <c r="AJ106" s="19" t="str">
        <f t="shared" si="38"/>
        <v/>
      </c>
    </row>
    <row r="107" spans="2:36" ht="24" customHeight="1">
      <c r="B107" s="84">
        <v>54</v>
      </c>
      <c r="C107" s="85"/>
      <c r="D107" s="37" t="str">
        <f>IF($D$6="Vertical", "F7", "E6")</f>
        <v>E6</v>
      </c>
      <c r="E107" s="74" t="str">
        <f t="shared" si="19"/>
        <v/>
      </c>
      <c r="F107" s="75"/>
      <c r="G107" s="76" t="str">
        <f t="shared" si="20"/>
        <v/>
      </c>
      <c r="H107" s="77"/>
      <c r="I107" s="42"/>
      <c r="J107" s="63"/>
      <c r="K107" s="9" t="str">
        <f t="shared" si="21"/>
        <v>premix</v>
      </c>
      <c r="L107" s="49" t="str">
        <f t="shared" si="22"/>
        <v/>
      </c>
      <c r="M107" s="50" t="str">
        <f>IF($D$6="Vertical", "F7", "E6")</f>
        <v>E6</v>
      </c>
      <c r="N107" s="129"/>
      <c r="P107" s="14" t="str">
        <f>IF($D$6="Vertical", "A12", "H5")</f>
        <v>H5</v>
      </c>
      <c r="Q107" s="14">
        <v>154</v>
      </c>
      <c r="R107" s="14" t="str">
        <f t="shared" si="23"/>
        <v>N</v>
      </c>
      <c r="S107" s="14" t="str">
        <f t="shared" si="24"/>
        <v>H5</v>
      </c>
      <c r="T107" s="14" t="str">
        <f t="shared" si="25"/>
        <v>premix</v>
      </c>
      <c r="U107" s="14" t="str">
        <f t="shared" si="26"/>
        <v/>
      </c>
      <c r="V107" s="14" t="str">
        <f t="shared" si="27"/>
        <v/>
      </c>
      <c r="W107" s="14" t="str">
        <f t="shared" si="28"/>
        <v/>
      </c>
      <c r="X107" s="14" t="str">
        <f t="shared" si="29"/>
        <v/>
      </c>
      <c r="Y107" s="19" t="str">
        <f t="shared" si="30"/>
        <v/>
      </c>
      <c r="AA107" s="14" t="str">
        <f>IF($D$6="Vertical", "A12", "H5")</f>
        <v>H5</v>
      </c>
      <c r="AB107" s="14">
        <v>154</v>
      </c>
      <c r="AC107" s="14" t="str">
        <f t="shared" si="31"/>
        <v>N</v>
      </c>
      <c r="AD107" s="14" t="str">
        <f t="shared" si="32"/>
        <v>H5</v>
      </c>
      <c r="AE107" s="14" t="str">
        <f t="shared" si="33"/>
        <v/>
      </c>
      <c r="AF107" s="14" t="str">
        <f t="shared" si="34"/>
        <v/>
      </c>
      <c r="AG107" s="14" t="str">
        <f t="shared" si="35"/>
        <v/>
      </c>
      <c r="AH107" s="14" t="str">
        <f t="shared" si="36"/>
        <v/>
      </c>
      <c r="AI107" s="14" t="str">
        <f t="shared" si="37"/>
        <v/>
      </c>
      <c r="AJ107" s="19" t="str">
        <f t="shared" si="38"/>
        <v/>
      </c>
    </row>
    <row r="108" spans="2:36" ht="24" customHeight="1">
      <c r="B108" s="84">
        <v>55</v>
      </c>
      <c r="C108" s="85"/>
      <c r="D108" s="37" t="str">
        <f>IF($D$6="Vertical", "G7", "E7")</f>
        <v>E7</v>
      </c>
      <c r="E108" s="74" t="str">
        <f t="shared" si="19"/>
        <v/>
      </c>
      <c r="F108" s="75"/>
      <c r="G108" s="76" t="str">
        <f t="shared" si="20"/>
        <v/>
      </c>
      <c r="H108" s="77"/>
      <c r="I108" s="42"/>
      <c r="J108" s="63"/>
      <c r="K108" s="9" t="str">
        <f t="shared" si="21"/>
        <v>premix</v>
      </c>
      <c r="L108" s="49" t="str">
        <f t="shared" si="22"/>
        <v/>
      </c>
      <c r="M108" s="50" t="str">
        <f>IF($D$6="Vertical", "G7", "E7")</f>
        <v>E7</v>
      </c>
      <c r="N108" s="129"/>
      <c r="P108" s="14" t="str">
        <f>IF($D$6="Vertical", "B12", "H6")</f>
        <v>H6</v>
      </c>
      <c r="Q108" s="14">
        <v>155</v>
      </c>
      <c r="R108" s="14" t="str">
        <f t="shared" si="23"/>
        <v>N</v>
      </c>
      <c r="S108" s="14" t="str">
        <f t="shared" si="24"/>
        <v>H6</v>
      </c>
      <c r="T108" s="14" t="str">
        <f t="shared" si="25"/>
        <v>premix</v>
      </c>
      <c r="U108" s="14" t="str">
        <f t="shared" si="26"/>
        <v/>
      </c>
      <c r="V108" s="14" t="str">
        <f t="shared" si="27"/>
        <v/>
      </c>
      <c r="W108" s="14" t="str">
        <f t="shared" si="28"/>
        <v/>
      </c>
      <c r="X108" s="14" t="str">
        <f t="shared" si="29"/>
        <v/>
      </c>
      <c r="Y108" s="19" t="str">
        <f t="shared" si="30"/>
        <v/>
      </c>
      <c r="AA108" s="14" t="str">
        <f>IF($D$6="Vertical", "B12", "H6")</f>
        <v>H6</v>
      </c>
      <c r="AB108" s="14">
        <v>155</v>
      </c>
      <c r="AC108" s="14" t="str">
        <f t="shared" si="31"/>
        <v>N</v>
      </c>
      <c r="AD108" s="14" t="str">
        <f t="shared" si="32"/>
        <v>H6</v>
      </c>
      <c r="AE108" s="14" t="str">
        <f t="shared" si="33"/>
        <v/>
      </c>
      <c r="AF108" s="14" t="str">
        <f t="shared" si="34"/>
        <v/>
      </c>
      <c r="AG108" s="14" t="str">
        <f t="shared" si="35"/>
        <v/>
      </c>
      <c r="AH108" s="14" t="str">
        <f t="shared" si="36"/>
        <v/>
      </c>
      <c r="AI108" s="14" t="str">
        <f t="shared" si="37"/>
        <v/>
      </c>
      <c r="AJ108" s="19" t="str">
        <f t="shared" si="38"/>
        <v/>
      </c>
    </row>
    <row r="109" spans="2:36" ht="24" customHeight="1">
      <c r="B109" s="84">
        <v>56</v>
      </c>
      <c r="C109" s="85"/>
      <c r="D109" s="37" t="str">
        <f>IF($D$6="Vertical", "H7", "E8")</f>
        <v>E8</v>
      </c>
      <c r="E109" s="74" t="str">
        <f t="shared" si="19"/>
        <v/>
      </c>
      <c r="F109" s="75"/>
      <c r="G109" s="76" t="str">
        <f t="shared" si="20"/>
        <v/>
      </c>
      <c r="H109" s="77"/>
      <c r="I109" s="42"/>
      <c r="J109" s="63"/>
      <c r="K109" s="9" t="str">
        <f t="shared" si="21"/>
        <v>premix</v>
      </c>
      <c r="L109" s="49" t="str">
        <f t="shared" si="22"/>
        <v/>
      </c>
      <c r="M109" s="50" t="str">
        <f>IF($D$6="Vertical", "H7", "E8")</f>
        <v>E8</v>
      </c>
      <c r="N109" s="129"/>
      <c r="P109" s="14" t="str">
        <f>IF($D$6="Vertical", "C12", "H7")</f>
        <v>H7</v>
      </c>
      <c r="Q109" s="14">
        <v>156</v>
      </c>
      <c r="R109" s="14" t="str">
        <f t="shared" si="23"/>
        <v>N</v>
      </c>
      <c r="S109" s="14" t="str">
        <f t="shared" si="24"/>
        <v>H7</v>
      </c>
      <c r="T109" s="14" t="str">
        <f t="shared" si="25"/>
        <v>premix</v>
      </c>
      <c r="U109" s="14" t="str">
        <f t="shared" si="26"/>
        <v/>
      </c>
      <c r="V109" s="14" t="str">
        <f t="shared" si="27"/>
        <v/>
      </c>
      <c r="W109" s="14" t="str">
        <f t="shared" si="28"/>
        <v/>
      </c>
      <c r="X109" s="14" t="str">
        <f t="shared" si="29"/>
        <v/>
      </c>
      <c r="Y109" s="19" t="str">
        <f t="shared" si="30"/>
        <v/>
      </c>
      <c r="AA109" s="14" t="str">
        <f>IF($D$6="Vertical", "C12", "H7")</f>
        <v>H7</v>
      </c>
      <c r="AB109" s="14">
        <v>156</v>
      </c>
      <c r="AC109" s="14" t="str">
        <f t="shared" si="31"/>
        <v>N</v>
      </c>
      <c r="AD109" s="14" t="str">
        <f t="shared" si="32"/>
        <v>H7</v>
      </c>
      <c r="AE109" s="14" t="str">
        <f t="shared" si="33"/>
        <v/>
      </c>
      <c r="AF109" s="14" t="str">
        <f t="shared" si="34"/>
        <v/>
      </c>
      <c r="AG109" s="14" t="str">
        <f t="shared" si="35"/>
        <v/>
      </c>
      <c r="AH109" s="14" t="str">
        <f t="shared" si="36"/>
        <v/>
      </c>
      <c r="AI109" s="14" t="str">
        <f t="shared" si="37"/>
        <v/>
      </c>
      <c r="AJ109" s="19" t="str">
        <f t="shared" si="38"/>
        <v/>
      </c>
    </row>
    <row r="110" spans="2:36" ht="24" customHeight="1">
      <c r="B110" s="84">
        <v>57</v>
      </c>
      <c r="C110" s="85"/>
      <c r="D110" s="37" t="str">
        <f>IF($D$6="Vertical", "A8", "E9")</f>
        <v>E9</v>
      </c>
      <c r="E110" s="74" t="str">
        <f t="shared" si="19"/>
        <v/>
      </c>
      <c r="F110" s="75"/>
      <c r="G110" s="76" t="str">
        <f t="shared" si="20"/>
        <v/>
      </c>
      <c r="H110" s="77"/>
      <c r="I110" s="42"/>
      <c r="J110" s="63"/>
      <c r="K110" s="9" t="str">
        <f t="shared" si="21"/>
        <v>premix</v>
      </c>
      <c r="L110" s="49" t="str">
        <f t="shared" si="22"/>
        <v/>
      </c>
      <c r="M110" s="50" t="str">
        <f>IF($D$6="Vertical", "A8", "E9")</f>
        <v>E9</v>
      </c>
      <c r="N110" s="129"/>
      <c r="P110" s="14" t="str">
        <f>IF($D$6="Vertical", "D12", "H8")</f>
        <v>H8</v>
      </c>
      <c r="Q110" s="14">
        <v>157</v>
      </c>
      <c r="R110" s="14" t="str">
        <f t="shared" si="23"/>
        <v>N</v>
      </c>
      <c r="S110" s="14" t="str">
        <f t="shared" si="24"/>
        <v>H8</v>
      </c>
      <c r="T110" s="14" t="str">
        <f t="shared" si="25"/>
        <v>premix</v>
      </c>
      <c r="U110" s="14" t="str">
        <f t="shared" si="26"/>
        <v/>
      </c>
      <c r="V110" s="14" t="str">
        <f t="shared" si="27"/>
        <v/>
      </c>
      <c r="W110" s="14" t="str">
        <f t="shared" si="28"/>
        <v/>
      </c>
      <c r="X110" s="14" t="str">
        <f t="shared" si="29"/>
        <v/>
      </c>
      <c r="Y110" s="19" t="str">
        <f t="shared" si="30"/>
        <v/>
      </c>
      <c r="AA110" s="14" t="str">
        <f>IF($D$6="Vertical", "D12", "H8")</f>
        <v>H8</v>
      </c>
      <c r="AB110" s="14">
        <v>157</v>
      </c>
      <c r="AC110" s="14" t="str">
        <f t="shared" si="31"/>
        <v>N</v>
      </c>
      <c r="AD110" s="14" t="str">
        <f t="shared" si="32"/>
        <v>H8</v>
      </c>
      <c r="AE110" s="14" t="str">
        <f t="shared" si="33"/>
        <v/>
      </c>
      <c r="AF110" s="14" t="str">
        <f t="shared" si="34"/>
        <v/>
      </c>
      <c r="AG110" s="14" t="str">
        <f t="shared" si="35"/>
        <v/>
      </c>
      <c r="AH110" s="14" t="str">
        <f t="shared" si="36"/>
        <v/>
      </c>
      <c r="AI110" s="14" t="str">
        <f t="shared" si="37"/>
        <v/>
      </c>
      <c r="AJ110" s="19" t="str">
        <f t="shared" si="38"/>
        <v/>
      </c>
    </row>
    <row r="111" spans="2:36" ht="24" customHeight="1">
      <c r="B111" s="84">
        <v>58</v>
      </c>
      <c r="C111" s="85"/>
      <c r="D111" s="37" t="str">
        <f>IF($D$6="Vertical", "B8", "E10")</f>
        <v>E10</v>
      </c>
      <c r="E111" s="74" t="str">
        <f t="shared" si="19"/>
        <v/>
      </c>
      <c r="F111" s="75"/>
      <c r="G111" s="76" t="str">
        <f t="shared" si="20"/>
        <v/>
      </c>
      <c r="H111" s="77"/>
      <c r="I111" s="42"/>
      <c r="J111" s="63"/>
      <c r="K111" s="9" t="str">
        <f t="shared" si="21"/>
        <v>premix</v>
      </c>
      <c r="L111" s="49" t="str">
        <f t="shared" si="22"/>
        <v/>
      </c>
      <c r="M111" s="50" t="str">
        <f>IF($D$6="Vertical", "B8", "E10")</f>
        <v>E10</v>
      </c>
      <c r="N111" s="129"/>
      <c r="P111" s="14" t="str">
        <f>IF($D$6="Vertical", "E12", "H9")</f>
        <v>H9</v>
      </c>
      <c r="Q111" s="14">
        <v>158</v>
      </c>
      <c r="R111" s="14" t="str">
        <f t="shared" si="23"/>
        <v>N</v>
      </c>
      <c r="S111" s="14" t="str">
        <f t="shared" si="24"/>
        <v>H9</v>
      </c>
      <c r="T111" s="14" t="str">
        <f t="shared" si="25"/>
        <v>premix</v>
      </c>
      <c r="U111" s="14" t="str">
        <f t="shared" si="26"/>
        <v/>
      </c>
      <c r="V111" s="14" t="str">
        <f t="shared" si="27"/>
        <v/>
      </c>
      <c r="W111" s="14" t="str">
        <f t="shared" si="28"/>
        <v/>
      </c>
      <c r="X111" s="14" t="str">
        <f t="shared" si="29"/>
        <v/>
      </c>
      <c r="Y111" s="19" t="str">
        <f t="shared" si="30"/>
        <v/>
      </c>
      <c r="AA111" s="14" t="str">
        <f>IF($D$6="Vertical", "E12", "H9")</f>
        <v>H9</v>
      </c>
      <c r="AB111" s="14">
        <v>158</v>
      </c>
      <c r="AC111" s="14" t="str">
        <f t="shared" si="31"/>
        <v>N</v>
      </c>
      <c r="AD111" s="14" t="str">
        <f t="shared" si="32"/>
        <v>H9</v>
      </c>
      <c r="AE111" s="14" t="str">
        <f t="shared" si="33"/>
        <v/>
      </c>
      <c r="AF111" s="14" t="str">
        <f t="shared" si="34"/>
        <v/>
      </c>
      <c r="AG111" s="14" t="str">
        <f t="shared" si="35"/>
        <v/>
      </c>
      <c r="AH111" s="14" t="str">
        <f t="shared" si="36"/>
        <v/>
      </c>
      <c r="AI111" s="14" t="str">
        <f t="shared" si="37"/>
        <v/>
      </c>
      <c r="AJ111" s="19" t="str">
        <f t="shared" si="38"/>
        <v/>
      </c>
    </row>
    <row r="112" spans="2:36" ht="24" customHeight="1">
      <c r="B112" s="84">
        <v>59</v>
      </c>
      <c r="C112" s="85"/>
      <c r="D112" s="37" t="str">
        <f>IF($D$6="Vertical", "C8", "E11")</f>
        <v>E11</v>
      </c>
      <c r="E112" s="74" t="str">
        <f t="shared" si="19"/>
        <v/>
      </c>
      <c r="F112" s="75"/>
      <c r="G112" s="76" t="str">
        <f t="shared" si="20"/>
        <v/>
      </c>
      <c r="H112" s="77"/>
      <c r="I112" s="42"/>
      <c r="J112" s="63"/>
      <c r="K112" s="9" t="str">
        <f t="shared" si="21"/>
        <v>premix</v>
      </c>
      <c r="L112" s="49" t="str">
        <f t="shared" si="22"/>
        <v/>
      </c>
      <c r="M112" s="50" t="str">
        <f>IF($D$6="Vertical", "C8", "E11")</f>
        <v>E11</v>
      </c>
      <c r="N112" s="129"/>
      <c r="P112" s="14" t="str">
        <f>IF($D$6="Vertical", "F12", "H10")</f>
        <v>H10</v>
      </c>
      <c r="Q112" s="14">
        <v>159</v>
      </c>
      <c r="R112" s="14" t="str">
        <f t="shared" si="23"/>
        <v>N</v>
      </c>
      <c r="S112" s="14" t="str">
        <f t="shared" si="24"/>
        <v>H10</v>
      </c>
      <c r="T112" s="14" t="str">
        <f t="shared" si="25"/>
        <v>premix</v>
      </c>
      <c r="U112" s="14" t="str">
        <f t="shared" si="26"/>
        <v/>
      </c>
      <c r="V112" s="14" t="str">
        <f t="shared" si="27"/>
        <v/>
      </c>
      <c r="W112" s="14" t="str">
        <f t="shared" si="28"/>
        <v/>
      </c>
      <c r="X112" s="14" t="str">
        <f t="shared" si="29"/>
        <v/>
      </c>
      <c r="Y112" s="19" t="str">
        <f t="shared" si="30"/>
        <v/>
      </c>
      <c r="AA112" s="14" t="str">
        <f>IF($D$6="Vertical", "F12", "H10")</f>
        <v>H10</v>
      </c>
      <c r="AB112" s="14">
        <v>159</v>
      </c>
      <c r="AC112" s="14" t="str">
        <f t="shared" si="31"/>
        <v>N</v>
      </c>
      <c r="AD112" s="14" t="str">
        <f t="shared" si="32"/>
        <v>H10</v>
      </c>
      <c r="AE112" s="14" t="str">
        <f t="shared" si="33"/>
        <v/>
      </c>
      <c r="AF112" s="14" t="str">
        <f t="shared" si="34"/>
        <v/>
      </c>
      <c r="AG112" s="14" t="str">
        <f t="shared" si="35"/>
        <v/>
      </c>
      <c r="AH112" s="14" t="str">
        <f t="shared" si="36"/>
        <v/>
      </c>
      <c r="AI112" s="14" t="str">
        <f t="shared" si="37"/>
        <v/>
      </c>
      <c r="AJ112" s="19" t="str">
        <f t="shared" si="38"/>
        <v/>
      </c>
    </row>
    <row r="113" spans="2:36" ht="24" customHeight="1">
      <c r="B113" s="84">
        <v>60</v>
      </c>
      <c r="C113" s="85"/>
      <c r="D113" s="37" t="str">
        <f>IF($D$6="Vertical", "D8", "E12")</f>
        <v>E12</v>
      </c>
      <c r="E113" s="74" t="str">
        <f t="shared" si="19"/>
        <v/>
      </c>
      <c r="F113" s="75"/>
      <c r="G113" s="76" t="str">
        <f t="shared" si="20"/>
        <v/>
      </c>
      <c r="H113" s="77"/>
      <c r="I113" s="42"/>
      <c r="J113" s="63"/>
      <c r="K113" s="9" t="str">
        <f t="shared" si="21"/>
        <v>premix</v>
      </c>
      <c r="L113" s="49" t="str">
        <f t="shared" si="22"/>
        <v/>
      </c>
      <c r="M113" s="50" t="str">
        <f>IF($D$6="Vertical", "D8", "E12")</f>
        <v>E12</v>
      </c>
      <c r="N113" s="129"/>
      <c r="P113" s="14" t="str">
        <f>IF($D$6="Vertical", "G12", "H11")</f>
        <v>H11</v>
      </c>
      <c r="Q113" s="14">
        <v>160</v>
      </c>
      <c r="R113" s="14" t="str">
        <f t="shared" si="23"/>
        <v>N</v>
      </c>
      <c r="S113" s="14" t="str">
        <f t="shared" si="24"/>
        <v>H11</v>
      </c>
      <c r="T113" s="14" t="str">
        <f t="shared" si="25"/>
        <v>premix</v>
      </c>
      <c r="U113" s="14" t="str">
        <f t="shared" si="26"/>
        <v/>
      </c>
      <c r="V113" s="14" t="str">
        <f t="shared" si="27"/>
        <v/>
      </c>
      <c r="W113" s="14" t="str">
        <f t="shared" si="28"/>
        <v/>
      </c>
      <c r="X113" s="14" t="str">
        <f t="shared" si="29"/>
        <v/>
      </c>
      <c r="Y113" s="19" t="str">
        <f t="shared" si="30"/>
        <v/>
      </c>
      <c r="AA113" s="14" t="str">
        <f>IF($D$6="Vertical", "G12", "H11")</f>
        <v>H11</v>
      </c>
      <c r="AB113" s="14">
        <v>160</v>
      </c>
      <c r="AC113" s="14" t="str">
        <f t="shared" si="31"/>
        <v>N</v>
      </c>
      <c r="AD113" s="14" t="str">
        <f t="shared" si="32"/>
        <v>H11</v>
      </c>
      <c r="AE113" s="14" t="str">
        <f t="shared" si="33"/>
        <v/>
      </c>
      <c r="AF113" s="14" t="str">
        <f t="shared" si="34"/>
        <v/>
      </c>
      <c r="AG113" s="14" t="str">
        <f t="shared" si="35"/>
        <v/>
      </c>
      <c r="AH113" s="14" t="str">
        <f t="shared" si="36"/>
        <v/>
      </c>
      <c r="AI113" s="14" t="str">
        <f t="shared" si="37"/>
        <v/>
      </c>
      <c r="AJ113" s="19" t="str">
        <f t="shared" si="38"/>
        <v/>
      </c>
    </row>
    <row r="114" spans="2:36" ht="24" customHeight="1" thickBot="1">
      <c r="B114" s="84">
        <v>61</v>
      </c>
      <c r="C114" s="85"/>
      <c r="D114" s="37" t="str">
        <f>IF($D$6="Vertical", "E8", "F1")</f>
        <v>F1</v>
      </c>
      <c r="E114" s="74" t="str">
        <f t="shared" si="19"/>
        <v/>
      </c>
      <c r="F114" s="75"/>
      <c r="G114" s="76" t="str">
        <f t="shared" si="20"/>
        <v/>
      </c>
      <c r="H114" s="77"/>
      <c r="I114" s="42"/>
      <c r="J114" s="63"/>
      <c r="K114" s="9" t="str">
        <f t="shared" si="21"/>
        <v>premix</v>
      </c>
      <c r="L114" s="49" t="str">
        <f t="shared" si="22"/>
        <v/>
      </c>
      <c r="M114" s="50" t="str">
        <f>IF($D$6="Vertical", "E8", "F1")</f>
        <v>F1</v>
      </c>
      <c r="N114" s="129"/>
      <c r="P114" s="25" t="str">
        <f>IF($D$6="Vertical", "H12", "H12")</f>
        <v>H12</v>
      </c>
      <c r="Q114" s="25">
        <v>161</v>
      </c>
      <c r="R114" s="25" t="str">
        <f t="shared" si="23"/>
        <v>N</v>
      </c>
      <c r="S114" s="25" t="str">
        <f t="shared" si="24"/>
        <v>H12</v>
      </c>
      <c r="T114" s="25" t="str">
        <f t="shared" si="25"/>
        <v>premix</v>
      </c>
      <c r="U114" s="25" t="str">
        <f t="shared" si="26"/>
        <v/>
      </c>
      <c r="V114" s="25" t="str">
        <f t="shared" si="27"/>
        <v/>
      </c>
      <c r="W114" s="25" t="str">
        <f t="shared" si="28"/>
        <v/>
      </c>
      <c r="X114" s="25" t="str">
        <f t="shared" si="29"/>
        <v/>
      </c>
      <c r="Y114" s="26" t="str">
        <f t="shared" si="30"/>
        <v/>
      </c>
      <c r="AA114" s="25" t="str">
        <f>IF($D$6="Vertical", "H12", "H12")</f>
        <v>H12</v>
      </c>
      <c r="AB114" s="25">
        <v>161</v>
      </c>
      <c r="AC114" s="25" t="str">
        <f t="shared" si="31"/>
        <v>N</v>
      </c>
      <c r="AD114" s="25" t="str">
        <f t="shared" si="32"/>
        <v>H12</v>
      </c>
      <c r="AE114" s="25" t="str">
        <f t="shared" si="33"/>
        <v/>
      </c>
      <c r="AF114" s="25" t="str">
        <f t="shared" si="34"/>
        <v/>
      </c>
      <c r="AG114" s="25" t="str">
        <f t="shared" si="35"/>
        <v/>
      </c>
      <c r="AH114" s="25" t="str">
        <f t="shared" si="36"/>
        <v/>
      </c>
      <c r="AI114" s="25" t="str">
        <f t="shared" si="37"/>
        <v/>
      </c>
      <c r="AJ114" s="26" t="str">
        <f t="shared" si="38"/>
        <v/>
      </c>
    </row>
    <row r="115" spans="2:36" ht="24" customHeight="1">
      <c r="B115" s="84">
        <v>62</v>
      </c>
      <c r="C115" s="85"/>
      <c r="D115" s="37" t="str">
        <f>IF($D$6="Vertical", "F8", "F2")</f>
        <v>F2</v>
      </c>
      <c r="E115" s="74" t="str">
        <f t="shared" si="19"/>
        <v/>
      </c>
      <c r="F115" s="75"/>
      <c r="G115" s="76" t="str">
        <f t="shared" si="20"/>
        <v/>
      </c>
      <c r="H115" s="77"/>
      <c r="I115" s="42"/>
      <c r="J115" s="63"/>
      <c r="K115" s="9" t="str">
        <f t="shared" si="21"/>
        <v>premix</v>
      </c>
      <c r="L115" s="49" t="str">
        <f t="shared" si="22"/>
        <v/>
      </c>
      <c r="M115" s="50" t="str">
        <f>IF($D$6="Vertical", "F8", "F2")</f>
        <v>F2</v>
      </c>
      <c r="N115" s="129"/>
    </row>
    <row r="116" spans="2:36" ht="24" customHeight="1">
      <c r="B116" s="84">
        <v>63</v>
      </c>
      <c r="C116" s="85"/>
      <c r="D116" s="37" t="str">
        <f>IF($D$6="Vertical", "G8", "F3")</f>
        <v>F3</v>
      </c>
      <c r="E116" s="74" t="str">
        <f t="shared" si="19"/>
        <v/>
      </c>
      <c r="F116" s="75"/>
      <c r="G116" s="76" t="str">
        <f t="shared" si="20"/>
        <v/>
      </c>
      <c r="H116" s="77"/>
      <c r="I116" s="42"/>
      <c r="J116" s="63"/>
      <c r="K116" s="9" t="str">
        <f t="shared" si="21"/>
        <v>premix</v>
      </c>
      <c r="L116" s="49" t="str">
        <f t="shared" si="22"/>
        <v/>
      </c>
      <c r="M116" s="50" t="str">
        <f>IF($D$6="Vertical", "G8", "F3")</f>
        <v>F3</v>
      </c>
      <c r="N116" s="129"/>
    </row>
    <row r="117" spans="2:36" ht="24" customHeight="1">
      <c r="B117" s="84">
        <v>64</v>
      </c>
      <c r="C117" s="85"/>
      <c r="D117" s="37" t="str">
        <f>IF($D$6="Vertical", "H8", "F4")</f>
        <v>F4</v>
      </c>
      <c r="E117" s="74" t="str">
        <f t="shared" si="19"/>
        <v/>
      </c>
      <c r="F117" s="75"/>
      <c r="G117" s="76" t="str">
        <f t="shared" si="20"/>
        <v/>
      </c>
      <c r="H117" s="77"/>
      <c r="I117" s="42"/>
      <c r="J117" s="63"/>
      <c r="K117" s="9" t="str">
        <f t="shared" si="21"/>
        <v>premix</v>
      </c>
      <c r="L117" s="49" t="str">
        <f t="shared" si="22"/>
        <v/>
      </c>
      <c r="M117" s="50" t="str">
        <f>IF($D$6="Vertical", "H8", "F4")</f>
        <v>F4</v>
      </c>
      <c r="N117" s="129"/>
    </row>
    <row r="118" spans="2:36" ht="24" customHeight="1">
      <c r="B118" s="84">
        <v>65</v>
      </c>
      <c r="C118" s="85"/>
      <c r="D118" s="37" t="str">
        <f>IF($D$6="Vertical", "A9", "F5")</f>
        <v>F5</v>
      </c>
      <c r="E118" s="74" t="str">
        <f t="shared" si="19"/>
        <v/>
      </c>
      <c r="F118" s="75"/>
      <c r="G118" s="76" t="str">
        <f t="shared" si="20"/>
        <v/>
      </c>
      <c r="H118" s="77"/>
      <c r="I118" s="42"/>
      <c r="J118" s="63"/>
      <c r="K118" s="9" t="str">
        <f t="shared" si="21"/>
        <v>premix</v>
      </c>
      <c r="L118" s="49" t="str">
        <f t="shared" si="22"/>
        <v/>
      </c>
      <c r="M118" s="50" t="str">
        <f>IF($D$6="Vertical", "A9", "F5")</f>
        <v>F5</v>
      </c>
      <c r="N118" s="129"/>
    </row>
    <row r="119" spans="2:36" ht="24" customHeight="1">
      <c r="B119" s="84">
        <v>66</v>
      </c>
      <c r="C119" s="85"/>
      <c r="D119" s="37" t="str">
        <f>IF($D$6="Vertical", "B9", "F6")</f>
        <v>F6</v>
      </c>
      <c r="E119" s="74" t="str">
        <f t="shared" ref="E119:E149" si="39">IF(N119="","",N119)</f>
        <v/>
      </c>
      <c r="F119" s="75"/>
      <c r="G119" s="76" t="str">
        <f t="shared" ref="G119:G149" si="40">IF($D$4="","",$D$4)</f>
        <v/>
      </c>
      <c r="H119" s="77"/>
      <c r="I119" s="42"/>
      <c r="J119" s="63"/>
      <c r="K119" s="9" t="str">
        <f t="shared" ref="K119:K149" si="41">IFERROR(IF(INDEX($S$19:$Y$114,MATCH($D119,$S$19:$S$114,0),2)="",IF(INDEX($S$19:$Y$114,MATCH($D119,$S$19:$S$114,0),3)="",IF(INDEX($S$19:$Y$114,MATCH($D119,$S$19:$S$114,0),4)="",IF(INDEX($S$19:$Y$114,MATCH($D119,$S$19:$S$114,0),5)="",IF(INDEX($S$19:$Y$114,MATCH($D119,$S$19:$S$114,0),6)="",IF(INDEX($S$19:$Y$114,MATCH($D119,$S$19:$S$114,0),7)="","",INDEX($S$19:$Y$114,MATCH($D119,$S$19:$S$114,0),7)),INDEX($S$19:$Y$114,MATCH($D119,$S$19:$S$114,0),6)),INDEX($S$19:$Y$114,MATCH($D119,$S$19:$S$114,0),5)),INDEX($S$19:$Y$114,MATCH($D119,$S$19:$S$114,0),4)),INDEX($S$19:$Y$114,MATCH($D119,$S$19:$S$114,0),3)),INDEX($S$19:$Y$114,MATCH($D119,$S$19:$S$114,0),2)), "")</f>
        <v>premix</v>
      </c>
      <c r="L119" s="49" t="str">
        <f t="shared" ref="L119:L149" si="42">IFERROR(IF(INDEX($AD$19:$AJ$114,MATCH($D119,$AD$19:$AD$114,0),2)="",IF(INDEX($AD$19:$AJ$114,MATCH($D119,$AD$19:$AD$114,0),3)="",IF(INDEX($AD$19:$AJ$114,MATCH($D119,$AD$19:$AD$114,0),4)="",IF(INDEX($AD$19:$AJ$114,MATCH($D119,$AD$19:$AD$114,0),5)="",IF(INDEX($AD$19:$AJ$114,MATCH($D119,$AD$19:$AD$114,0),6)="",IF(INDEX($AD$19:$AJ$114,MATCH($D119,$AD$19:$AD$114,0),7)="","",INDEX($AD$19:$AJ$114,MATCH($D119,$AD$19:$AD$114,0),7)),INDEX($AD$19:$AJ$114,MATCH($D119,$AD$19:$AD$114,0),6)),INDEX($AD$19:$AJ$114,MATCH($D119,$AD$19:$AD$114,0),5)),INDEX($AD$19:$AJ$114,MATCH($D119,$AD$19:$AD$114,0),4)),INDEX($AD$19:$AJ$114,MATCH($D119,$AD$19:$AD$114,0),3)),INDEX($AD$19:$AJ$114,MATCH($D119,$AD$19:$AD$114,0),2)), "")</f>
        <v/>
      </c>
      <c r="M119" s="50" t="str">
        <f>IF($D$6="Vertical", "B9", "F6")</f>
        <v>F6</v>
      </c>
      <c r="N119" s="129"/>
    </row>
    <row r="120" spans="2:36" ht="24" customHeight="1">
      <c r="B120" s="84">
        <v>67</v>
      </c>
      <c r="C120" s="85"/>
      <c r="D120" s="37" t="str">
        <f>IF($D$6="Vertical", "C9", "F7")</f>
        <v>F7</v>
      </c>
      <c r="E120" s="74" t="str">
        <f t="shared" si="39"/>
        <v/>
      </c>
      <c r="F120" s="75"/>
      <c r="G120" s="76" t="str">
        <f t="shared" si="40"/>
        <v/>
      </c>
      <c r="H120" s="77"/>
      <c r="I120" s="42"/>
      <c r="J120" s="63"/>
      <c r="K120" s="9" t="str">
        <f t="shared" si="41"/>
        <v>premix</v>
      </c>
      <c r="L120" s="49" t="str">
        <f t="shared" si="42"/>
        <v/>
      </c>
      <c r="M120" s="50" t="str">
        <f>IF($D$6="Vertical", "C9", "F7")</f>
        <v>F7</v>
      </c>
      <c r="N120" s="129"/>
    </row>
    <row r="121" spans="2:36" ht="24" customHeight="1">
      <c r="B121" s="84">
        <v>68</v>
      </c>
      <c r="C121" s="85"/>
      <c r="D121" s="37" t="str">
        <f>IF($D$6="Vertical", "D9", "F8")</f>
        <v>F8</v>
      </c>
      <c r="E121" s="74" t="str">
        <f t="shared" si="39"/>
        <v/>
      </c>
      <c r="F121" s="75"/>
      <c r="G121" s="76" t="str">
        <f t="shared" si="40"/>
        <v/>
      </c>
      <c r="H121" s="77"/>
      <c r="I121" s="42"/>
      <c r="J121" s="63"/>
      <c r="K121" s="9" t="str">
        <f t="shared" si="41"/>
        <v>premix</v>
      </c>
      <c r="L121" s="49" t="str">
        <f t="shared" si="42"/>
        <v/>
      </c>
      <c r="M121" s="50" t="str">
        <f>IF($D$6="Vertical", "D9", "F8")</f>
        <v>F8</v>
      </c>
      <c r="N121" s="129"/>
    </row>
    <row r="122" spans="2:36" ht="24" customHeight="1">
      <c r="B122" s="84">
        <v>69</v>
      </c>
      <c r="C122" s="85"/>
      <c r="D122" s="37" t="str">
        <f>IF($D$6="Vertical", "E9", "F9")</f>
        <v>F9</v>
      </c>
      <c r="E122" s="74" t="str">
        <f t="shared" si="39"/>
        <v/>
      </c>
      <c r="F122" s="75"/>
      <c r="G122" s="76" t="str">
        <f t="shared" si="40"/>
        <v/>
      </c>
      <c r="H122" s="77"/>
      <c r="I122" s="42"/>
      <c r="J122" s="63"/>
      <c r="K122" s="9" t="str">
        <f t="shared" si="41"/>
        <v>premix</v>
      </c>
      <c r="L122" s="49" t="str">
        <f t="shared" si="42"/>
        <v/>
      </c>
      <c r="M122" s="50" t="str">
        <f>IF($D$6="Vertical", "E9", "F9")</f>
        <v>F9</v>
      </c>
      <c r="N122" s="129"/>
    </row>
    <row r="123" spans="2:36" ht="24" customHeight="1">
      <c r="B123" s="84">
        <v>70</v>
      </c>
      <c r="C123" s="85"/>
      <c r="D123" s="37" t="str">
        <f>IF($D$6="Vertical", "F9", "F10")</f>
        <v>F10</v>
      </c>
      <c r="E123" s="74" t="str">
        <f t="shared" si="39"/>
        <v/>
      </c>
      <c r="F123" s="75"/>
      <c r="G123" s="76" t="str">
        <f t="shared" si="40"/>
        <v/>
      </c>
      <c r="H123" s="77"/>
      <c r="I123" s="42"/>
      <c r="J123" s="63"/>
      <c r="K123" s="9" t="str">
        <f t="shared" si="41"/>
        <v>premix</v>
      </c>
      <c r="L123" s="49" t="str">
        <f t="shared" si="42"/>
        <v/>
      </c>
      <c r="M123" s="50" t="str">
        <f>IF($D$6="Vertical", "F9", "F10")</f>
        <v>F10</v>
      </c>
      <c r="N123" s="129"/>
    </row>
    <row r="124" spans="2:36" ht="24" customHeight="1">
      <c r="B124" s="84">
        <v>71</v>
      </c>
      <c r="C124" s="85"/>
      <c r="D124" s="37" t="str">
        <f>IF($D$6="Vertical", "G9", "F11")</f>
        <v>F11</v>
      </c>
      <c r="E124" s="74" t="str">
        <f t="shared" si="39"/>
        <v/>
      </c>
      <c r="F124" s="75"/>
      <c r="G124" s="76" t="str">
        <f t="shared" si="40"/>
        <v/>
      </c>
      <c r="H124" s="77"/>
      <c r="I124" s="42"/>
      <c r="J124" s="63"/>
      <c r="K124" s="9" t="str">
        <f t="shared" si="41"/>
        <v>premix</v>
      </c>
      <c r="L124" s="49" t="str">
        <f t="shared" si="42"/>
        <v/>
      </c>
      <c r="M124" s="50" t="str">
        <f>IF($D$6="Vertical", "G9", "F11")</f>
        <v>F11</v>
      </c>
      <c r="N124" s="129"/>
    </row>
    <row r="125" spans="2:36" ht="24" customHeight="1">
      <c r="B125" s="84">
        <v>72</v>
      </c>
      <c r="C125" s="85"/>
      <c r="D125" s="37" t="str">
        <f>IF($D$6="Vertical", "H9", "F12")</f>
        <v>F12</v>
      </c>
      <c r="E125" s="74" t="str">
        <f t="shared" si="39"/>
        <v/>
      </c>
      <c r="F125" s="75"/>
      <c r="G125" s="76" t="str">
        <f t="shared" si="40"/>
        <v/>
      </c>
      <c r="H125" s="77"/>
      <c r="I125" s="42"/>
      <c r="J125" s="63"/>
      <c r="K125" s="9" t="str">
        <f t="shared" si="41"/>
        <v>premix</v>
      </c>
      <c r="L125" s="49" t="str">
        <f t="shared" si="42"/>
        <v/>
      </c>
      <c r="M125" s="50" t="str">
        <f>IF($D$6="Vertical", "H9", "F12")</f>
        <v>F12</v>
      </c>
      <c r="N125" s="129"/>
    </row>
    <row r="126" spans="2:36" ht="24" customHeight="1">
      <c r="B126" s="84">
        <v>73</v>
      </c>
      <c r="C126" s="85"/>
      <c r="D126" s="37" t="str">
        <f>IF($D$6="Vertical", "A10", "G1")</f>
        <v>G1</v>
      </c>
      <c r="E126" s="74" t="str">
        <f t="shared" si="39"/>
        <v/>
      </c>
      <c r="F126" s="75"/>
      <c r="G126" s="76" t="str">
        <f t="shared" si="40"/>
        <v/>
      </c>
      <c r="H126" s="77"/>
      <c r="I126" s="42"/>
      <c r="J126" s="63"/>
      <c r="K126" s="9" t="str">
        <f t="shared" si="41"/>
        <v>premix</v>
      </c>
      <c r="L126" s="49" t="str">
        <f t="shared" si="42"/>
        <v/>
      </c>
      <c r="M126" s="50" t="str">
        <f>IF($D$6="Vertical", "A10", "G1")</f>
        <v>G1</v>
      </c>
      <c r="N126" s="129"/>
    </row>
    <row r="127" spans="2:36" ht="24" customHeight="1">
      <c r="B127" s="84">
        <v>74</v>
      </c>
      <c r="C127" s="85"/>
      <c r="D127" s="37" t="str">
        <f>IF($D$6="Vertical", "B10", "G2")</f>
        <v>G2</v>
      </c>
      <c r="E127" s="74" t="str">
        <f t="shared" si="39"/>
        <v/>
      </c>
      <c r="F127" s="75"/>
      <c r="G127" s="76" t="str">
        <f t="shared" si="40"/>
        <v/>
      </c>
      <c r="H127" s="77"/>
      <c r="I127" s="42"/>
      <c r="J127" s="63"/>
      <c r="K127" s="9" t="str">
        <f t="shared" si="41"/>
        <v>premix</v>
      </c>
      <c r="L127" s="49" t="str">
        <f t="shared" si="42"/>
        <v/>
      </c>
      <c r="M127" s="50" t="str">
        <f>IF($D$6="Vertical", "B10", "G2")</f>
        <v>G2</v>
      </c>
      <c r="N127" s="129"/>
    </row>
    <row r="128" spans="2:36" ht="24" customHeight="1">
      <c r="B128" s="84">
        <v>75</v>
      </c>
      <c r="C128" s="85"/>
      <c r="D128" s="37" t="str">
        <f>IF($D$6="Vertical", "C10", "G3")</f>
        <v>G3</v>
      </c>
      <c r="E128" s="74" t="str">
        <f t="shared" si="39"/>
        <v/>
      </c>
      <c r="F128" s="75"/>
      <c r="G128" s="76" t="str">
        <f t="shared" si="40"/>
        <v/>
      </c>
      <c r="H128" s="77"/>
      <c r="I128" s="42"/>
      <c r="J128" s="63"/>
      <c r="K128" s="9" t="str">
        <f t="shared" si="41"/>
        <v>premix</v>
      </c>
      <c r="L128" s="49" t="str">
        <f t="shared" si="42"/>
        <v/>
      </c>
      <c r="M128" s="50" t="str">
        <f>IF($D$6="Vertical", "C10", "G3")</f>
        <v>G3</v>
      </c>
      <c r="N128" s="129"/>
    </row>
    <row r="129" spans="2:14" ht="24" customHeight="1">
      <c r="B129" s="84">
        <v>76</v>
      </c>
      <c r="C129" s="85"/>
      <c r="D129" s="37" t="str">
        <f>IF($D$6="Vertical", "D10", "G4")</f>
        <v>G4</v>
      </c>
      <c r="E129" s="74" t="str">
        <f t="shared" si="39"/>
        <v/>
      </c>
      <c r="F129" s="75"/>
      <c r="G129" s="76" t="str">
        <f t="shared" si="40"/>
        <v/>
      </c>
      <c r="H129" s="77"/>
      <c r="I129" s="42"/>
      <c r="J129" s="63"/>
      <c r="K129" s="9" t="str">
        <f t="shared" si="41"/>
        <v>premix</v>
      </c>
      <c r="L129" s="49" t="str">
        <f t="shared" si="42"/>
        <v/>
      </c>
      <c r="M129" s="50" t="str">
        <f>IF($D$6="Vertical", "D10", "G4")</f>
        <v>G4</v>
      </c>
      <c r="N129" s="129"/>
    </row>
    <row r="130" spans="2:14" ht="24" customHeight="1">
      <c r="B130" s="84">
        <v>77</v>
      </c>
      <c r="C130" s="85"/>
      <c r="D130" s="37" t="str">
        <f>IF($D$6="Vertical", "E10", "G5")</f>
        <v>G5</v>
      </c>
      <c r="E130" s="74" t="str">
        <f t="shared" si="39"/>
        <v/>
      </c>
      <c r="F130" s="75"/>
      <c r="G130" s="76" t="str">
        <f t="shared" si="40"/>
        <v/>
      </c>
      <c r="H130" s="77"/>
      <c r="I130" s="42"/>
      <c r="J130" s="63"/>
      <c r="K130" s="9" t="str">
        <f t="shared" si="41"/>
        <v>premix</v>
      </c>
      <c r="L130" s="49" t="str">
        <f t="shared" si="42"/>
        <v/>
      </c>
      <c r="M130" s="50" t="str">
        <f>IF($D$6="Vertical", "E10", "G5")</f>
        <v>G5</v>
      </c>
      <c r="N130" s="129"/>
    </row>
    <row r="131" spans="2:14" ht="24" customHeight="1">
      <c r="B131" s="84">
        <v>78</v>
      </c>
      <c r="C131" s="85"/>
      <c r="D131" s="37" t="str">
        <f>IF($D$6="Vertical", "F10", "G6")</f>
        <v>G6</v>
      </c>
      <c r="E131" s="74" t="str">
        <f t="shared" si="39"/>
        <v/>
      </c>
      <c r="F131" s="75"/>
      <c r="G131" s="76" t="str">
        <f t="shared" si="40"/>
        <v/>
      </c>
      <c r="H131" s="77"/>
      <c r="I131" s="42"/>
      <c r="J131" s="63"/>
      <c r="K131" s="9" t="str">
        <f t="shared" si="41"/>
        <v>premix</v>
      </c>
      <c r="L131" s="49" t="str">
        <f t="shared" si="42"/>
        <v/>
      </c>
      <c r="M131" s="50" t="str">
        <f>IF($D$6="Vertical", "F10", "G6")</f>
        <v>G6</v>
      </c>
      <c r="N131" s="129"/>
    </row>
    <row r="132" spans="2:14" ht="24" customHeight="1">
      <c r="B132" s="84">
        <v>79</v>
      </c>
      <c r="C132" s="85"/>
      <c r="D132" s="37" t="str">
        <f>IF($D$6="Vertical", "G10", "G7")</f>
        <v>G7</v>
      </c>
      <c r="E132" s="74" t="str">
        <f t="shared" si="39"/>
        <v/>
      </c>
      <c r="F132" s="75"/>
      <c r="G132" s="76" t="str">
        <f t="shared" si="40"/>
        <v/>
      </c>
      <c r="H132" s="77"/>
      <c r="I132" s="42"/>
      <c r="J132" s="63"/>
      <c r="K132" s="9" t="str">
        <f t="shared" si="41"/>
        <v>premix</v>
      </c>
      <c r="L132" s="49" t="str">
        <f t="shared" si="42"/>
        <v/>
      </c>
      <c r="M132" s="50" t="str">
        <f>IF($D$6="Vertical", "G10", "G7")</f>
        <v>G7</v>
      </c>
      <c r="N132" s="129"/>
    </row>
    <row r="133" spans="2:14" ht="24" customHeight="1">
      <c r="B133" s="84">
        <v>80</v>
      </c>
      <c r="C133" s="85"/>
      <c r="D133" s="37" t="str">
        <f>IF($D$6="Vertical", "H10", "G8")</f>
        <v>G8</v>
      </c>
      <c r="E133" s="74" t="str">
        <f t="shared" si="39"/>
        <v/>
      </c>
      <c r="F133" s="75"/>
      <c r="G133" s="76" t="str">
        <f t="shared" si="40"/>
        <v/>
      </c>
      <c r="H133" s="77"/>
      <c r="I133" s="42"/>
      <c r="J133" s="63"/>
      <c r="K133" s="9" t="str">
        <f t="shared" si="41"/>
        <v>premix</v>
      </c>
      <c r="L133" s="49" t="str">
        <f t="shared" si="42"/>
        <v/>
      </c>
      <c r="M133" s="50" t="str">
        <f>IF($D$6="Vertical", "H10", "G8")</f>
        <v>G8</v>
      </c>
      <c r="N133" s="129"/>
    </row>
    <row r="134" spans="2:14" ht="24" customHeight="1">
      <c r="B134" s="84">
        <v>81</v>
      </c>
      <c r="C134" s="85"/>
      <c r="D134" s="37" t="str">
        <f>IF($D$6="Vertical", "A11", "G9")</f>
        <v>G9</v>
      </c>
      <c r="E134" s="74" t="str">
        <f t="shared" si="39"/>
        <v/>
      </c>
      <c r="F134" s="75"/>
      <c r="G134" s="76" t="str">
        <f t="shared" si="40"/>
        <v/>
      </c>
      <c r="H134" s="77"/>
      <c r="I134" s="42"/>
      <c r="J134" s="63"/>
      <c r="K134" s="9" t="str">
        <f t="shared" si="41"/>
        <v>premix</v>
      </c>
      <c r="L134" s="49" t="str">
        <f t="shared" si="42"/>
        <v/>
      </c>
      <c r="M134" s="50" t="str">
        <f>IF($D$6="Vertical", "A11", "G9")</f>
        <v>G9</v>
      </c>
      <c r="N134" s="129"/>
    </row>
    <row r="135" spans="2:14" ht="24" customHeight="1">
      <c r="B135" s="84">
        <v>82</v>
      </c>
      <c r="C135" s="85"/>
      <c r="D135" s="37" t="str">
        <f>IF($D$6="Vertical", "B11", "G10")</f>
        <v>G10</v>
      </c>
      <c r="E135" s="74" t="str">
        <f t="shared" si="39"/>
        <v/>
      </c>
      <c r="F135" s="75"/>
      <c r="G135" s="76" t="str">
        <f t="shared" si="40"/>
        <v/>
      </c>
      <c r="H135" s="77"/>
      <c r="I135" s="42"/>
      <c r="J135" s="63"/>
      <c r="K135" s="9" t="str">
        <f t="shared" si="41"/>
        <v>premix</v>
      </c>
      <c r="L135" s="49" t="str">
        <f t="shared" si="42"/>
        <v/>
      </c>
      <c r="M135" s="50" t="str">
        <f>IF($D$6="Vertical", "B11", "G10")</f>
        <v>G10</v>
      </c>
      <c r="N135" s="129"/>
    </row>
    <row r="136" spans="2:14" ht="24" customHeight="1">
      <c r="B136" s="84">
        <v>83</v>
      </c>
      <c r="C136" s="85"/>
      <c r="D136" s="37" t="str">
        <f>IF($D$6="Vertical", "C11", "G11")</f>
        <v>G11</v>
      </c>
      <c r="E136" s="74" t="str">
        <f t="shared" si="39"/>
        <v/>
      </c>
      <c r="F136" s="75"/>
      <c r="G136" s="76" t="str">
        <f t="shared" si="40"/>
        <v/>
      </c>
      <c r="H136" s="77"/>
      <c r="I136" s="42"/>
      <c r="J136" s="63"/>
      <c r="K136" s="9" t="str">
        <f t="shared" si="41"/>
        <v>premix</v>
      </c>
      <c r="L136" s="49" t="str">
        <f t="shared" si="42"/>
        <v/>
      </c>
      <c r="M136" s="50" t="str">
        <f>IF($D$6="Vertical", "C11", "G11")</f>
        <v>G11</v>
      </c>
      <c r="N136" s="129"/>
    </row>
    <row r="137" spans="2:14" ht="24" customHeight="1">
      <c r="B137" s="84">
        <v>84</v>
      </c>
      <c r="C137" s="85"/>
      <c r="D137" s="37" t="str">
        <f>IF($D$6="Vertical", "D11", "G12")</f>
        <v>G12</v>
      </c>
      <c r="E137" s="74" t="str">
        <f t="shared" si="39"/>
        <v/>
      </c>
      <c r="F137" s="75"/>
      <c r="G137" s="76" t="str">
        <f t="shared" si="40"/>
        <v/>
      </c>
      <c r="H137" s="77"/>
      <c r="I137" s="42"/>
      <c r="J137" s="63"/>
      <c r="K137" s="9" t="str">
        <f t="shared" si="41"/>
        <v>premix</v>
      </c>
      <c r="L137" s="49" t="str">
        <f t="shared" si="42"/>
        <v/>
      </c>
      <c r="M137" s="50" t="str">
        <f>IF($D$6="Vertical", "D11", "G12")</f>
        <v>G12</v>
      </c>
      <c r="N137" s="129"/>
    </row>
    <row r="138" spans="2:14" ht="24" customHeight="1">
      <c r="B138" s="84">
        <v>85</v>
      </c>
      <c r="C138" s="85"/>
      <c r="D138" s="37" t="str">
        <f>IF($D$6="Vertical", "E11", "H1")</f>
        <v>H1</v>
      </c>
      <c r="E138" s="74" t="str">
        <f t="shared" si="39"/>
        <v/>
      </c>
      <c r="F138" s="75"/>
      <c r="G138" s="76" t="str">
        <f t="shared" si="40"/>
        <v/>
      </c>
      <c r="H138" s="77"/>
      <c r="I138" s="42"/>
      <c r="J138" s="63"/>
      <c r="K138" s="9" t="str">
        <f t="shared" si="41"/>
        <v>premix</v>
      </c>
      <c r="L138" s="49" t="str">
        <f t="shared" si="42"/>
        <v/>
      </c>
      <c r="M138" s="50" t="str">
        <f>IF($D$6="Vertical", "E11", "H1")</f>
        <v>H1</v>
      </c>
      <c r="N138" s="129"/>
    </row>
    <row r="139" spans="2:14" ht="24" customHeight="1">
      <c r="B139" s="84">
        <v>86</v>
      </c>
      <c r="C139" s="85"/>
      <c r="D139" s="37" t="str">
        <f>IF($D$6="Vertical", "F11", "H2")</f>
        <v>H2</v>
      </c>
      <c r="E139" s="74" t="str">
        <f t="shared" si="39"/>
        <v/>
      </c>
      <c r="F139" s="75"/>
      <c r="G139" s="76" t="str">
        <f t="shared" si="40"/>
        <v/>
      </c>
      <c r="H139" s="77"/>
      <c r="I139" s="42"/>
      <c r="J139" s="63"/>
      <c r="K139" s="9" t="str">
        <f t="shared" si="41"/>
        <v>premix</v>
      </c>
      <c r="L139" s="49" t="str">
        <f t="shared" si="42"/>
        <v/>
      </c>
      <c r="M139" s="50" t="str">
        <f>IF($D$6="Vertical", "F11", "H2")</f>
        <v>H2</v>
      </c>
      <c r="N139" s="129"/>
    </row>
    <row r="140" spans="2:14" ht="24" customHeight="1">
      <c r="B140" s="84">
        <v>87</v>
      </c>
      <c r="C140" s="85"/>
      <c r="D140" s="37" t="str">
        <f>IF($D$6="Vertical", "G11", "H3")</f>
        <v>H3</v>
      </c>
      <c r="E140" s="74" t="str">
        <f t="shared" si="39"/>
        <v/>
      </c>
      <c r="F140" s="75"/>
      <c r="G140" s="76" t="str">
        <f t="shared" si="40"/>
        <v/>
      </c>
      <c r="H140" s="77"/>
      <c r="I140" s="42"/>
      <c r="J140" s="63"/>
      <c r="K140" s="9" t="str">
        <f t="shared" si="41"/>
        <v>premix</v>
      </c>
      <c r="L140" s="49" t="str">
        <f t="shared" si="42"/>
        <v/>
      </c>
      <c r="M140" s="50" t="str">
        <f>IF($D$6="Vertical", "G11", "H3")</f>
        <v>H3</v>
      </c>
      <c r="N140" s="129"/>
    </row>
    <row r="141" spans="2:14" ht="24" customHeight="1">
      <c r="B141" s="84">
        <v>88</v>
      </c>
      <c r="C141" s="85"/>
      <c r="D141" s="37" t="str">
        <f>IF($D$6="Vertical", "H11", "H4")</f>
        <v>H4</v>
      </c>
      <c r="E141" s="74" t="str">
        <f t="shared" si="39"/>
        <v/>
      </c>
      <c r="F141" s="75"/>
      <c r="G141" s="76" t="str">
        <f t="shared" si="40"/>
        <v/>
      </c>
      <c r="H141" s="77"/>
      <c r="I141" s="42"/>
      <c r="J141" s="63"/>
      <c r="K141" s="9" t="str">
        <f t="shared" si="41"/>
        <v>premix</v>
      </c>
      <c r="L141" s="49" t="str">
        <f t="shared" si="42"/>
        <v/>
      </c>
      <c r="M141" s="50" t="str">
        <f>IF($D$6="Vertical", "H11", "H4")</f>
        <v>H4</v>
      </c>
      <c r="N141" s="129"/>
    </row>
    <row r="142" spans="2:14" ht="24" customHeight="1">
      <c r="B142" s="84">
        <v>89</v>
      </c>
      <c r="C142" s="85"/>
      <c r="D142" s="37" t="str">
        <f>IF($D$6="Vertical", "A12", "H5")</f>
        <v>H5</v>
      </c>
      <c r="E142" s="74" t="str">
        <f t="shared" si="39"/>
        <v/>
      </c>
      <c r="F142" s="75"/>
      <c r="G142" s="76" t="str">
        <f t="shared" si="40"/>
        <v/>
      </c>
      <c r="H142" s="77"/>
      <c r="I142" s="42"/>
      <c r="J142" s="63"/>
      <c r="K142" s="9" t="str">
        <f t="shared" si="41"/>
        <v>premix</v>
      </c>
      <c r="L142" s="49" t="str">
        <f t="shared" si="42"/>
        <v/>
      </c>
      <c r="M142" s="50" t="str">
        <f>IF($D$6="Vertical", "A12", "H5")</f>
        <v>H5</v>
      </c>
      <c r="N142" s="129"/>
    </row>
    <row r="143" spans="2:14" ht="24" customHeight="1">
      <c r="B143" s="84">
        <v>90</v>
      </c>
      <c r="C143" s="85"/>
      <c r="D143" s="37" t="str">
        <f>IF($D$6="Vertical", "B12", "H6")</f>
        <v>H6</v>
      </c>
      <c r="E143" s="74" t="str">
        <f t="shared" si="39"/>
        <v/>
      </c>
      <c r="F143" s="75"/>
      <c r="G143" s="76" t="str">
        <f t="shared" si="40"/>
        <v/>
      </c>
      <c r="H143" s="77"/>
      <c r="I143" s="42"/>
      <c r="J143" s="63"/>
      <c r="K143" s="9" t="str">
        <f t="shared" si="41"/>
        <v>premix</v>
      </c>
      <c r="L143" s="49" t="str">
        <f t="shared" si="42"/>
        <v/>
      </c>
      <c r="M143" s="50" t="str">
        <f>IF($D$6="Vertical", "B12", "H6")</f>
        <v>H6</v>
      </c>
      <c r="N143" s="129"/>
    </row>
    <row r="144" spans="2:14" ht="24" customHeight="1">
      <c r="B144" s="84">
        <v>91</v>
      </c>
      <c r="C144" s="85"/>
      <c r="D144" s="37" t="str">
        <f>IF($D$6="Vertical", "C12", "H7")</f>
        <v>H7</v>
      </c>
      <c r="E144" s="74" t="str">
        <f t="shared" si="39"/>
        <v/>
      </c>
      <c r="F144" s="75"/>
      <c r="G144" s="76" t="str">
        <f t="shared" si="40"/>
        <v/>
      </c>
      <c r="H144" s="77"/>
      <c r="I144" s="42"/>
      <c r="J144" s="63"/>
      <c r="K144" s="9" t="str">
        <f t="shared" si="41"/>
        <v>premix</v>
      </c>
      <c r="L144" s="49" t="str">
        <f t="shared" si="42"/>
        <v/>
      </c>
      <c r="M144" s="50" t="str">
        <f>IF($D$6="Vertical", "C12", "H7")</f>
        <v>H7</v>
      </c>
      <c r="N144" s="129"/>
    </row>
    <row r="145" spans="2:14" ht="24" customHeight="1">
      <c r="B145" s="84">
        <v>92</v>
      </c>
      <c r="C145" s="85"/>
      <c r="D145" s="37" t="str">
        <f>IF($D$6="Vertical", "D12", "H8")</f>
        <v>H8</v>
      </c>
      <c r="E145" s="74" t="str">
        <f t="shared" si="39"/>
        <v/>
      </c>
      <c r="F145" s="75"/>
      <c r="G145" s="76" t="str">
        <f t="shared" si="40"/>
        <v/>
      </c>
      <c r="H145" s="77"/>
      <c r="I145" s="42"/>
      <c r="J145" s="63"/>
      <c r="K145" s="9" t="str">
        <f t="shared" si="41"/>
        <v>premix</v>
      </c>
      <c r="L145" s="49" t="str">
        <f t="shared" si="42"/>
        <v/>
      </c>
      <c r="M145" s="50" t="str">
        <f>IF($D$6="Vertical", "D12", "H8")</f>
        <v>H8</v>
      </c>
      <c r="N145" s="129"/>
    </row>
    <row r="146" spans="2:14" ht="24" customHeight="1">
      <c r="B146" s="84">
        <v>93</v>
      </c>
      <c r="C146" s="85"/>
      <c r="D146" s="37" t="str">
        <f>IF($D$6="Vertical", "E12", "H9")</f>
        <v>H9</v>
      </c>
      <c r="E146" s="74" t="str">
        <f t="shared" si="39"/>
        <v/>
      </c>
      <c r="F146" s="75"/>
      <c r="G146" s="76" t="str">
        <f t="shared" si="40"/>
        <v/>
      </c>
      <c r="H146" s="77"/>
      <c r="I146" s="42"/>
      <c r="J146" s="63"/>
      <c r="K146" s="9" t="str">
        <f t="shared" si="41"/>
        <v>premix</v>
      </c>
      <c r="L146" s="49" t="str">
        <f t="shared" si="42"/>
        <v/>
      </c>
      <c r="M146" s="50" t="str">
        <f>IF($D$6="Vertical", "E12", "H9")</f>
        <v>H9</v>
      </c>
      <c r="N146" s="129"/>
    </row>
    <row r="147" spans="2:14" ht="24" customHeight="1">
      <c r="B147" s="84">
        <v>94</v>
      </c>
      <c r="C147" s="85"/>
      <c r="D147" s="37" t="str">
        <f>IF($D$6="Vertical", "F12", "H10")</f>
        <v>H10</v>
      </c>
      <c r="E147" s="74" t="str">
        <f t="shared" si="39"/>
        <v/>
      </c>
      <c r="F147" s="75"/>
      <c r="G147" s="76" t="str">
        <f t="shared" si="40"/>
        <v/>
      </c>
      <c r="H147" s="77"/>
      <c r="I147" s="42"/>
      <c r="J147" s="63"/>
      <c r="K147" s="9" t="str">
        <f t="shared" si="41"/>
        <v>premix</v>
      </c>
      <c r="L147" s="49" t="str">
        <f t="shared" si="42"/>
        <v/>
      </c>
      <c r="M147" s="50" t="str">
        <f>IF($D$6="Vertical", "F12", "H10")</f>
        <v>H10</v>
      </c>
      <c r="N147" s="129"/>
    </row>
    <row r="148" spans="2:14" ht="24" customHeight="1">
      <c r="B148" s="84">
        <v>95</v>
      </c>
      <c r="C148" s="85"/>
      <c r="D148" s="37" t="str">
        <f>IF($D$6="Vertical", "G12", "H11")</f>
        <v>H11</v>
      </c>
      <c r="E148" s="74" t="str">
        <f t="shared" si="39"/>
        <v/>
      </c>
      <c r="F148" s="75"/>
      <c r="G148" s="76" t="str">
        <f t="shared" si="40"/>
        <v/>
      </c>
      <c r="H148" s="77"/>
      <c r="I148" s="42"/>
      <c r="J148" s="63"/>
      <c r="K148" s="9" t="str">
        <f t="shared" si="41"/>
        <v>premix</v>
      </c>
      <c r="L148" s="49" t="str">
        <f t="shared" si="42"/>
        <v/>
      </c>
      <c r="M148" s="50" t="str">
        <f>IF($D$6="Vertical", "G12", "H11")</f>
        <v>H11</v>
      </c>
      <c r="N148" s="129"/>
    </row>
    <row r="149" spans="2:14" ht="24" customHeight="1">
      <c r="B149" s="84">
        <v>96</v>
      </c>
      <c r="C149" s="85"/>
      <c r="D149" s="37" t="str">
        <f>IF($D$6="Vertical", "H12", "H12")</f>
        <v>H12</v>
      </c>
      <c r="E149" s="74" t="str">
        <f t="shared" si="39"/>
        <v/>
      </c>
      <c r="F149" s="75"/>
      <c r="G149" s="76" t="str">
        <f t="shared" si="40"/>
        <v/>
      </c>
      <c r="H149" s="77"/>
      <c r="I149" s="42"/>
      <c r="J149" s="63"/>
      <c r="K149" s="9" t="str">
        <f t="shared" si="41"/>
        <v>premix</v>
      </c>
      <c r="L149" s="49" t="str">
        <f t="shared" si="42"/>
        <v/>
      </c>
      <c r="M149" s="50" t="str">
        <f>IF($D$6="Vertical", "H12", "H12")</f>
        <v>H12</v>
      </c>
      <c r="N149" s="129"/>
    </row>
    <row r="150" spans="2:14">
      <c r="B150" s="27"/>
      <c r="C150" s="27"/>
    </row>
    <row r="151" spans="2:14">
      <c r="B151" s="27"/>
      <c r="C151" s="27"/>
    </row>
    <row r="152" spans="2:14">
      <c r="B152" s="27"/>
      <c r="C152" s="27"/>
    </row>
    <row r="153" spans="2:14" ht="28.5" customHeight="1">
      <c r="B153" s="86" t="s">
        <v>276</v>
      </c>
      <c r="C153" s="87"/>
      <c r="D153" s="87"/>
      <c r="E153" s="87"/>
      <c r="F153" s="87"/>
      <c r="G153" s="87"/>
      <c r="H153" s="87"/>
      <c r="I153" s="87"/>
      <c r="J153" s="87"/>
    </row>
    <row r="154" spans="2:14" ht="27" customHeight="1">
      <c r="B154" s="82" t="s">
        <v>61</v>
      </c>
      <c r="C154" s="82"/>
      <c r="D154" s="82" t="s">
        <v>62</v>
      </c>
      <c r="E154" s="82"/>
      <c r="F154" s="36" t="s">
        <v>63</v>
      </c>
      <c r="G154" s="82" t="s">
        <v>64</v>
      </c>
      <c r="H154" s="82"/>
      <c r="I154" s="82"/>
      <c r="J154" s="16" t="s">
        <v>50</v>
      </c>
    </row>
    <row r="155" spans="2:14" ht="24" customHeight="1" thickBot="1">
      <c r="B155" s="81" t="s">
        <v>255</v>
      </c>
      <c r="C155" s="81"/>
      <c r="D155" s="78" t="str">
        <f t="shared" ref="D155:D160" si="43">IF(D11 = "", IF(E11 = "", IF(F11 = "","", ""), ""), F11)</f>
        <v>premix</v>
      </c>
      <c r="E155" s="78"/>
      <c r="F155" s="39" t="str">
        <f t="shared" ref="F155:F160" si="44">IF(D11 = "", IF(E11 = "", IF(F11 = "","", ""), ""), G11)</f>
        <v>Universal</v>
      </c>
      <c r="G155" s="78">
        <f t="shared" ref="G155:G160" si="45">IF(D11 = "", IF(E11 = "", IF(F11 = "","", ""), ""), H11)</f>
        <v>0</v>
      </c>
      <c r="H155" s="78"/>
      <c r="I155" s="78"/>
      <c r="J155" s="11">
        <f t="shared" ref="J155:J160" si="46">IF(D11 = "", IF(E11 = "", IF(F11 = "","", ""), ""), K11)</f>
        <v>0</v>
      </c>
    </row>
    <row r="156" spans="2:14" ht="24" hidden="1" customHeight="1">
      <c r="B156" s="83" t="s">
        <v>9</v>
      </c>
      <c r="C156" s="83"/>
      <c r="D156" s="88" t="str">
        <f t="shared" si="43"/>
        <v/>
      </c>
      <c r="E156" s="88"/>
      <c r="F156" s="40" t="str">
        <f t="shared" si="44"/>
        <v/>
      </c>
      <c r="G156" s="88" t="str">
        <f t="shared" si="45"/>
        <v/>
      </c>
      <c r="H156" s="88"/>
      <c r="I156" s="88"/>
      <c r="J156" s="41" t="str">
        <f t="shared" si="46"/>
        <v/>
      </c>
    </row>
    <row r="157" spans="2:14" ht="24" hidden="1" customHeight="1">
      <c r="B157" s="80" t="s">
        <v>257</v>
      </c>
      <c r="C157" s="80"/>
      <c r="D157" s="79" t="str">
        <f t="shared" si="43"/>
        <v/>
      </c>
      <c r="E157" s="79"/>
      <c r="F157" s="38" t="str">
        <f t="shared" si="44"/>
        <v/>
      </c>
      <c r="G157" s="79" t="str">
        <f t="shared" si="45"/>
        <v/>
      </c>
      <c r="H157" s="79"/>
      <c r="I157" s="79"/>
      <c r="J157" s="10" t="str">
        <f t="shared" si="46"/>
        <v/>
      </c>
    </row>
    <row r="158" spans="2:14" ht="24" hidden="1" customHeight="1">
      <c r="B158" s="80" t="s">
        <v>258</v>
      </c>
      <c r="C158" s="80"/>
      <c r="D158" s="79" t="str">
        <f t="shared" si="43"/>
        <v/>
      </c>
      <c r="E158" s="79"/>
      <c r="F158" s="38" t="str">
        <f t="shared" si="44"/>
        <v/>
      </c>
      <c r="G158" s="79" t="str">
        <f t="shared" si="45"/>
        <v/>
      </c>
      <c r="H158" s="79"/>
      <c r="I158" s="79"/>
      <c r="J158" s="10" t="str">
        <f t="shared" si="46"/>
        <v/>
      </c>
    </row>
    <row r="159" spans="2:14" ht="24" hidden="1" customHeight="1">
      <c r="B159" s="80" t="s">
        <v>259</v>
      </c>
      <c r="C159" s="80"/>
      <c r="D159" s="79" t="str">
        <f t="shared" si="43"/>
        <v/>
      </c>
      <c r="E159" s="79"/>
      <c r="F159" s="38" t="str">
        <f t="shared" si="44"/>
        <v/>
      </c>
      <c r="G159" s="79" t="str">
        <f t="shared" si="45"/>
        <v/>
      </c>
      <c r="H159" s="79"/>
      <c r="I159" s="79"/>
      <c r="J159" s="10" t="str">
        <f t="shared" si="46"/>
        <v/>
      </c>
    </row>
    <row r="160" spans="2:14" ht="24" hidden="1" customHeight="1">
      <c r="B160" s="80" t="s">
        <v>260</v>
      </c>
      <c r="C160" s="80"/>
      <c r="D160" s="79" t="str">
        <f t="shared" si="43"/>
        <v/>
      </c>
      <c r="E160" s="79"/>
      <c r="F160" s="38" t="str">
        <f t="shared" si="44"/>
        <v/>
      </c>
      <c r="G160" s="79" t="str">
        <f t="shared" si="45"/>
        <v/>
      </c>
      <c r="H160" s="79"/>
      <c r="I160" s="79"/>
      <c r="J160" s="10" t="str">
        <f t="shared" si="46"/>
        <v/>
      </c>
    </row>
    <row r="161" spans="2:10" ht="24" hidden="1" customHeight="1">
      <c r="B161" s="80" t="s">
        <v>261</v>
      </c>
      <c r="C161" s="80"/>
      <c r="D161" s="79" t="str">
        <f t="shared" ref="D161:D166" si="47">IF(D33 = "", IF(E33 = "", IF(F33 = "","", ""), ""), F33)</f>
        <v/>
      </c>
      <c r="E161" s="79"/>
      <c r="F161" s="38" t="str">
        <f t="shared" ref="F161:F166" si="48">IF(D33 = "", IF(E33 = "", IF(F33 = "","", ""), ""), G33)</f>
        <v/>
      </c>
      <c r="G161" s="79" t="str">
        <f t="shared" ref="G161:G166" si="49">IF(D33 = "", IF(E33 = "", IF(F33 = "","", ""), ""), H33)</f>
        <v/>
      </c>
      <c r="H161" s="79"/>
      <c r="I161" s="79"/>
      <c r="J161" s="10" t="str">
        <f t="shared" ref="J161:J166" si="50">IF(D33 = "", IF(E33 = "", IF(F33 = "","", ""), ""), K33)</f>
        <v/>
      </c>
    </row>
    <row r="162" spans="2:10" ht="24" hidden="1" customHeight="1">
      <c r="B162" s="80" t="s">
        <v>262</v>
      </c>
      <c r="C162" s="80"/>
      <c r="D162" s="79" t="str">
        <f t="shared" si="47"/>
        <v/>
      </c>
      <c r="E162" s="79"/>
      <c r="F162" s="38" t="str">
        <f t="shared" si="48"/>
        <v/>
      </c>
      <c r="G162" s="79" t="str">
        <f t="shared" si="49"/>
        <v/>
      </c>
      <c r="H162" s="79"/>
      <c r="I162" s="79"/>
      <c r="J162" s="10" t="str">
        <f t="shared" si="50"/>
        <v/>
      </c>
    </row>
    <row r="163" spans="2:10" ht="24" hidden="1" customHeight="1">
      <c r="B163" s="80" t="s">
        <v>263</v>
      </c>
      <c r="C163" s="80"/>
      <c r="D163" s="79" t="str">
        <f t="shared" si="47"/>
        <v/>
      </c>
      <c r="E163" s="79"/>
      <c r="F163" s="38" t="str">
        <f t="shared" si="48"/>
        <v/>
      </c>
      <c r="G163" s="79" t="str">
        <f t="shared" si="49"/>
        <v/>
      </c>
      <c r="H163" s="79"/>
      <c r="I163" s="79"/>
      <c r="J163" s="10" t="str">
        <f t="shared" si="50"/>
        <v/>
      </c>
    </row>
    <row r="164" spans="2:10" ht="24" hidden="1" customHeight="1">
      <c r="B164" s="80" t="s">
        <v>264</v>
      </c>
      <c r="C164" s="80"/>
      <c r="D164" s="79" t="str">
        <f t="shared" si="47"/>
        <v/>
      </c>
      <c r="E164" s="79"/>
      <c r="F164" s="38" t="str">
        <f t="shared" si="48"/>
        <v/>
      </c>
      <c r="G164" s="79" t="str">
        <f t="shared" si="49"/>
        <v/>
      </c>
      <c r="H164" s="79"/>
      <c r="I164" s="79"/>
      <c r="J164" s="10" t="str">
        <f t="shared" si="50"/>
        <v/>
      </c>
    </row>
    <row r="165" spans="2:10" ht="24" hidden="1" customHeight="1">
      <c r="B165" s="80" t="s">
        <v>265</v>
      </c>
      <c r="C165" s="80"/>
      <c r="D165" s="79" t="str">
        <f t="shared" si="47"/>
        <v/>
      </c>
      <c r="E165" s="79"/>
      <c r="F165" s="38" t="str">
        <f t="shared" si="48"/>
        <v/>
      </c>
      <c r="G165" s="79" t="str">
        <f t="shared" si="49"/>
        <v/>
      </c>
      <c r="H165" s="79"/>
      <c r="I165" s="79"/>
      <c r="J165" s="10" t="str">
        <f t="shared" si="50"/>
        <v/>
      </c>
    </row>
    <row r="166" spans="2:10" ht="24" hidden="1" customHeight="1" thickBot="1">
      <c r="B166" s="81" t="s">
        <v>266</v>
      </c>
      <c r="C166" s="81"/>
      <c r="D166" s="78" t="str">
        <f t="shared" si="47"/>
        <v/>
      </c>
      <c r="E166" s="78"/>
      <c r="F166" s="39" t="str">
        <f t="shared" si="48"/>
        <v/>
      </c>
      <c r="G166" s="78" t="str">
        <f t="shared" si="49"/>
        <v/>
      </c>
      <c r="H166" s="78"/>
      <c r="I166" s="78"/>
      <c r="J166" s="11" t="str">
        <f t="shared" si="50"/>
        <v/>
      </c>
    </row>
  </sheetData>
  <sheetProtection password="EBC5" sheet="1" objects="1" scenarios="1"/>
  <dataConsolidate/>
  <mergeCells count="374">
    <mergeCell ref="B165:C165"/>
    <mergeCell ref="D165:E165"/>
    <mergeCell ref="G165:I165"/>
    <mergeCell ref="B166:C166"/>
    <mergeCell ref="D166:E166"/>
    <mergeCell ref="G166:I166"/>
    <mergeCell ref="B163:C163"/>
    <mergeCell ref="D163:E163"/>
    <mergeCell ref="G163:I163"/>
    <mergeCell ref="B164:C164"/>
    <mergeCell ref="D164:E164"/>
    <mergeCell ref="G164:I164"/>
    <mergeCell ref="B161:C161"/>
    <mergeCell ref="D161:E161"/>
    <mergeCell ref="G161:I161"/>
    <mergeCell ref="B162:C162"/>
    <mergeCell ref="D162:E162"/>
    <mergeCell ref="G162:I162"/>
    <mergeCell ref="B159:C159"/>
    <mergeCell ref="D159:E159"/>
    <mergeCell ref="G159:I159"/>
    <mergeCell ref="B160:C160"/>
    <mergeCell ref="D160:E160"/>
    <mergeCell ref="G160:I160"/>
    <mergeCell ref="B157:C157"/>
    <mergeCell ref="D157:E157"/>
    <mergeCell ref="G157:I157"/>
    <mergeCell ref="B158:C158"/>
    <mergeCell ref="D158:E158"/>
    <mergeCell ref="G158:I158"/>
    <mergeCell ref="B155:C155"/>
    <mergeCell ref="D155:E155"/>
    <mergeCell ref="G155:I155"/>
    <mergeCell ref="B156:C156"/>
    <mergeCell ref="D156:E156"/>
    <mergeCell ref="G156:I156"/>
    <mergeCell ref="B149:C149"/>
    <mergeCell ref="E149:F149"/>
    <mergeCell ref="G149:H149"/>
    <mergeCell ref="B153:J153"/>
    <mergeCell ref="B154:C154"/>
    <mergeCell ref="D154:E154"/>
    <mergeCell ref="G154:I154"/>
    <mergeCell ref="B147:C147"/>
    <mergeCell ref="E147:F147"/>
    <mergeCell ref="G147:H147"/>
    <mergeCell ref="B148:C148"/>
    <mergeCell ref="E148:F148"/>
    <mergeCell ref="G148:H148"/>
    <mergeCell ref="B145:C145"/>
    <mergeCell ref="E145:F145"/>
    <mergeCell ref="G145:H145"/>
    <mergeCell ref="B146:C146"/>
    <mergeCell ref="E146:F146"/>
    <mergeCell ref="G146:H146"/>
    <mergeCell ref="B143:C143"/>
    <mergeCell ref="E143:F143"/>
    <mergeCell ref="G143:H143"/>
    <mergeCell ref="B144:C144"/>
    <mergeCell ref="E144:F144"/>
    <mergeCell ref="G144:H144"/>
    <mergeCell ref="B141:C141"/>
    <mergeCell ref="E141:F141"/>
    <mergeCell ref="G141:H141"/>
    <mergeCell ref="B142:C142"/>
    <mergeCell ref="E142:F142"/>
    <mergeCell ref="G142:H142"/>
    <mergeCell ref="B139:C139"/>
    <mergeCell ref="E139:F139"/>
    <mergeCell ref="G139:H139"/>
    <mergeCell ref="B140:C140"/>
    <mergeCell ref="E140:F140"/>
    <mergeCell ref="G140:H140"/>
    <mergeCell ref="B137:C137"/>
    <mergeCell ref="E137:F137"/>
    <mergeCell ref="G137:H137"/>
    <mergeCell ref="B138:C138"/>
    <mergeCell ref="E138:F138"/>
    <mergeCell ref="G138:H138"/>
    <mergeCell ref="B135:C135"/>
    <mergeCell ref="E135:F135"/>
    <mergeCell ref="G135:H135"/>
    <mergeCell ref="B136:C136"/>
    <mergeCell ref="E136:F136"/>
    <mergeCell ref="G136:H136"/>
    <mergeCell ref="B133:C133"/>
    <mergeCell ref="E133:F133"/>
    <mergeCell ref="G133:H133"/>
    <mergeCell ref="B134:C134"/>
    <mergeCell ref="E134:F134"/>
    <mergeCell ref="G134:H134"/>
    <mergeCell ref="B131:C131"/>
    <mergeCell ref="E131:F131"/>
    <mergeCell ref="G131:H131"/>
    <mergeCell ref="B132:C132"/>
    <mergeCell ref="E132:F132"/>
    <mergeCell ref="G132:H132"/>
    <mergeCell ref="B129:C129"/>
    <mergeCell ref="E129:F129"/>
    <mergeCell ref="G129:H129"/>
    <mergeCell ref="B130:C130"/>
    <mergeCell ref="E130:F130"/>
    <mergeCell ref="G130:H130"/>
    <mergeCell ref="B127:C127"/>
    <mergeCell ref="E127:F127"/>
    <mergeCell ref="G127:H127"/>
    <mergeCell ref="B128:C128"/>
    <mergeCell ref="E128:F128"/>
    <mergeCell ref="G128:H128"/>
    <mergeCell ref="B125:C125"/>
    <mergeCell ref="E125:F125"/>
    <mergeCell ref="G125:H125"/>
    <mergeCell ref="B126:C126"/>
    <mergeCell ref="E126:F126"/>
    <mergeCell ref="G126:H126"/>
    <mergeCell ref="B123:C123"/>
    <mergeCell ref="E123:F123"/>
    <mergeCell ref="G123:H123"/>
    <mergeCell ref="B124:C124"/>
    <mergeCell ref="E124:F124"/>
    <mergeCell ref="G124:H124"/>
    <mergeCell ref="B121:C121"/>
    <mergeCell ref="E121:F121"/>
    <mergeCell ref="G121:H121"/>
    <mergeCell ref="B122:C122"/>
    <mergeCell ref="E122:F122"/>
    <mergeCell ref="G122:H122"/>
    <mergeCell ref="B119:C119"/>
    <mergeCell ref="E119:F119"/>
    <mergeCell ref="G119:H119"/>
    <mergeCell ref="B120:C120"/>
    <mergeCell ref="E120:F120"/>
    <mergeCell ref="G120:H120"/>
    <mergeCell ref="B117:C117"/>
    <mergeCell ref="E117:F117"/>
    <mergeCell ref="G117:H117"/>
    <mergeCell ref="B118:C118"/>
    <mergeCell ref="E118:F118"/>
    <mergeCell ref="G118:H118"/>
    <mergeCell ref="B115:C115"/>
    <mergeCell ref="E115:F115"/>
    <mergeCell ref="G115:H115"/>
    <mergeCell ref="B116:C116"/>
    <mergeCell ref="E116:F116"/>
    <mergeCell ref="G116:H116"/>
    <mergeCell ref="B113:C113"/>
    <mergeCell ref="E113:F113"/>
    <mergeCell ref="G113:H113"/>
    <mergeCell ref="B114:C114"/>
    <mergeCell ref="E114:F114"/>
    <mergeCell ref="G114:H114"/>
    <mergeCell ref="B111:C111"/>
    <mergeCell ref="E111:F111"/>
    <mergeCell ref="G111:H111"/>
    <mergeCell ref="B112:C112"/>
    <mergeCell ref="E112:F112"/>
    <mergeCell ref="G112:H112"/>
    <mergeCell ref="B109:C109"/>
    <mergeCell ref="E109:F109"/>
    <mergeCell ref="G109:H109"/>
    <mergeCell ref="B110:C110"/>
    <mergeCell ref="E110:F110"/>
    <mergeCell ref="G110:H110"/>
    <mergeCell ref="B107:C107"/>
    <mergeCell ref="E107:F107"/>
    <mergeCell ref="G107:H107"/>
    <mergeCell ref="B108:C108"/>
    <mergeCell ref="E108:F108"/>
    <mergeCell ref="G108:H108"/>
    <mergeCell ref="B105:C105"/>
    <mergeCell ref="E105:F105"/>
    <mergeCell ref="G105:H105"/>
    <mergeCell ref="B106:C106"/>
    <mergeCell ref="E106:F106"/>
    <mergeCell ref="G106:H106"/>
    <mergeCell ref="B103:C103"/>
    <mergeCell ref="E103:F103"/>
    <mergeCell ref="G103:H103"/>
    <mergeCell ref="B104:C104"/>
    <mergeCell ref="E104:F104"/>
    <mergeCell ref="G104:H104"/>
    <mergeCell ref="B101:C101"/>
    <mergeCell ref="E101:F101"/>
    <mergeCell ref="G101:H101"/>
    <mergeCell ref="B102:C102"/>
    <mergeCell ref="E102:F102"/>
    <mergeCell ref="G102:H102"/>
    <mergeCell ref="B99:C99"/>
    <mergeCell ref="E99:F99"/>
    <mergeCell ref="G99:H99"/>
    <mergeCell ref="B100:C100"/>
    <mergeCell ref="E100:F100"/>
    <mergeCell ref="G100:H100"/>
    <mergeCell ref="B97:C97"/>
    <mergeCell ref="E97:F97"/>
    <mergeCell ref="G97:H97"/>
    <mergeCell ref="B98:C98"/>
    <mergeCell ref="E98:F98"/>
    <mergeCell ref="G98:H98"/>
    <mergeCell ref="B95:C95"/>
    <mergeCell ref="E95:F95"/>
    <mergeCell ref="G95:H95"/>
    <mergeCell ref="B96:C96"/>
    <mergeCell ref="E96:F96"/>
    <mergeCell ref="G96:H96"/>
    <mergeCell ref="B93:C93"/>
    <mergeCell ref="E93:F93"/>
    <mergeCell ref="G93:H93"/>
    <mergeCell ref="B94:C94"/>
    <mergeCell ref="E94:F94"/>
    <mergeCell ref="G94:H94"/>
    <mergeCell ref="B91:C91"/>
    <mergeCell ref="E91:F91"/>
    <mergeCell ref="G91:H91"/>
    <mergeCell ref="B92:C92"/>
    <mergeCell ref="E92:F92"/>
    <mergeCell ref="G92:H92"/>
    <mergeCell ref="B89:C89"/>
    <mergeCell ref="E89:F89"/>
    <mergeCell ref="G89:H89"/>
    <mergeCell ref="B90:C90"/>
    <mergeCell ref="E90:F90"/>
    <mergeCell ref="G90:H90"/>
    <mergeCell ref="B87:C87"/>
    <mergeCell ref="E87:F87"/>
    <mergeCell ref="G87:H87"/>
    <mergeCell ref="B88:C88"/>
    <mergeCell ref="E88:F88"/>
    <mergeCell ref="G88:H88"/>
    <mergeCell ref="B85:C85"/>
    <mergeCell ref="E85:F85"/>
    <mergeCell ref="G85:H85"/>
    <mergeCell ref="B86:C86"/>
    <mergeCell ref="E86:F86"/>
    <mergeCell ref="G86:H86"/>
    <mergeCell ref="B83:C83"/>
    <mergeCell ref="E83:F83"/>
    <mergeCell ref="G83:H83"/>
    <mergeCell ref="B84:C84"/>
    <mergeCell ref="E84:F84"/>
    <mergeCell ref="G84:H84"/>
    <mergeCell ref="B81:C81"/>
    <mergeCell ref="E81:F81"/>
    <mergeCell ref="G81:H81"/>
    <mergeCell ref="B82:C82"/>
    <mergeCell ref="E82:F82"/>
    <mergeCell ref="G82:H82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73:C73"/>
    <mergeCell ref="E73:F73"/>
    <mergeCell ref="G73:H73"/>
    <mergeCell ref="B74:C74"/>
    <mergeCell ref="E74:F74"/>
    <mergeCell ref="G74:H74"/>
    <mergeCell ref="B71:C71"/>
    <mergeCell ref="E71:F71"/>
    <mergeCell ref="G71:H71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67:C67"/>
    <mergeCell ref="E67:F67"/>
    <mergeCell ref="G67:H67"/>
    <mergeCell ref="B68:C68"/>
    <mergeCell ref="E68:F68"/>
    <mergeCell ref="G68:H68"/>
    <mergeCell ref="B65:C65"/>
    <mergeCell ref="E65:F65"/>
    <mergeCell ref="G65:H65"/>
    <mergeCell ref="B66:C66"/>
    <mergeCell ref="E66:F66"/>
    <mergeCell ref="G66:H66"/>
    <mergeCell ref="B63:C63"/>
    <mergeCell ref="E63:F63"/>
    <mergeCell ref="G63:H63"/>
    <mergeCell ref="B64:C64"/>
    <mergeCell ref="E64:F64"/>
    <mergeCell ref="G64:H64"/>
    <mergeCell ref="B61:C61"/>
    <mergeCell ref="E61:F61"/>
    <mergeCell ref="G61:H61"/>
    <mergeCell ref="B62:C62"/>
    <mergeCell ref="E62:F62"/>
    <mergeCell ref="G62:H62"/>
    <mergeCell ref="B59:C59"/>
    <mergeCell ref="E59:F59"/>
    <mergeCell ref="G59:H59"/>
    <mergeCell ref="B60:C60"/>
    <mergeCell ref="E60:F60"/>
    <mergeCell ref="G60:H60"/>
    <mergeCell ref="B57:C57"/>
    <mergeCell ref="E57:F57"/>
    <mergeCell ref="G57:H57"/>
    <mergeCell ref="B58:C58"/>
    <mergeCell ref="E58:F58"/>
    <mergeCell ref="G58:H58"/>
    <mergeCell ref="B55:C55"/>
    <mergeCell ref="E55:F55"/>
    <mergeCell ref="G55:H55"/>
    <mergeCell ref="B56:C56"/>
    <mergeCell ref="E56:F56"/>
    <mergeCell ref="G56:H56"/>
    <mergeCell ref="B52:L52"/>
    <mergeCell ref="B53:C53"/>
    <mergeCell ref="E53:F53"/>
    <mergeCell ref="G53:H53"/>
    <mergeCell ref="B54:C54"/>
    <mergeCell ref="E54:F54"/>
    <mergeCell ref="G54:H54"/>
    <mergeCell ref="B36:C36"/>
    <mergeCell ref="H36:J36"/>
    <mergeCell ref="B37:C37"/>
    <mergeCell ref="H37:J37"/>
    <mergeCell ref="B38:C38"/>
    <mergeCell ref="H38:J38"/>
    <mergeCell ref="B33:C33"/>
    <mergeCell ref="H33:J33"/>
    <mergeCell ref="B34:C34"/>
    <mergeCell ref="H34:J34"/>
    <mergeCell ref="B35:C35"/>
    <mergeCell ref="H35:J35"/>
    <mergeCell ref="P16:Y17"/>
    <mergeCell ref="AA16:AJ17"/>
    <mergeCell ref="B30:K30"/>
    <mergeCell ref="B31:K31"/>
    <mergeCell ref="B32:C32"/>
    <mergeCell ref="H32:J32"/>
    <mergeCell ref="B14:C14"/>
    <mergeCell ref="H14:J14"/>
    <mergeCell ref="B15:C15"/>
    <mergeCell ref="H15:J15"/>
    <mergeCell ref="B16:C16"/>
    <mergeCell ref="H16:J16"/>
    <mergeCell ref="B11:C11"/>
    <mergeCell ref="H11:J11"/>
    <mergeCell ref="B12:C12"/>
    <mergeCell ref="H12:J12"/>
    <mergeCell ref="B13:C13"/>
    <mergeCell ref="H13:J13"/>
    <mergeCell ref="B6:C6"/>
    <mergeCell ref="D6:E6"/>
    <mergeCell ref="B8:K8"/>
    <mergeCell ref="B9:K9"/>
    <mergeCell ref="B10:C10"/>
    <mergeCell ref="H10:J10"/>
    <mergeCell ref="B3:C3"/>
    <mergeCell ref="D3:E3"/>
    <mergeCell ref="B4:C4"/>
    <mergeCell ref="D4:E4"/>
    <mergeCell ref="B5:C5"/>
    <mergeCell ref="D5:E5"/>
  </mergeCells>
  <phoneticPr fontId="1" type="noConversion"/>
  <conditionalFormatting sqref="E54:F149">
    <cfRule type="beginsWith" dxfId="1" priority="1" operator="beginsWith" text="Empty">
      <formula>LEFT(E54,LEN("Empty"))="Empty"</formula>
    </cfRule>
  </conditionalFormatting>
  <dataValidations count="8">
    <dataValidation type="list" allowBlank="1" showInputMessage="1" showErrorMessage="1" sqref="G11:G16 G33:G38">
      <formula1>"Universal, Enclosed, Synthesis, Stored"</formula1>
    </dataValidation>
    <dataValidation type="custom" allowBlank="1" showInputMessage="1" showErrorMessage="1" error="A, T, G, C, R, Y, M, K, S, W, H, B, V, D, N, I, U 시퀀스만 입력하세요." sqref="H11:J16 H33:J38">
      <formula1>AND(CODE(H11)&gt;=65,CODE(H11)&lt;=122)</formula1>
    </dataValidation>
    <dataValidation type="whole" allowBlank="1" showInputMessage="1" showErrorMessage="1" error="정수만 입력하세요." sqref="K33:K38 K11:K16">
      <formula1>1</formula1>
      <formula2>1000</formula2>
    </dataValidation>
    <dataValidation type="decimal" allowBlank="1" showInputMessage="1" showErrorMessage="1" error="정수/소수의 값만 입력하세요." sqref="I54:I149">
      <formula1>1</formula1>
      <formula2>1000</formula2>
    </dataValidation>
    <dataValidation type="list" allowBlank="1" showInputMessage="1" showErrorMessage="1" sqref="D5:E5">
      <formula1>"96Rxn"</formula1>
    </dataValidation>
    <dataValidation type="list" allowBlank="1" showInputMessage="1" showErrorMessage="1" sqref="D6">
      <formula1>"Vertical, Horizontal"</formula1>
    </dataValidation>
    <dataValidation type="custom" allowBlank="1" showInputMessage="1" showErrorMessage="1" sqref="F11">
      <formula1>"premix"</formula1>
    </dataValidation>
    <dataValidation type="whole" allowBlank="1" showInputMessage="1" showErrorMessage="1" sqref="J54:J149">
      <formula1>0</formula1>
      <formula2>99999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UniversalDropList!$A$2:$A$91</xm:f>
          </x14:formula1>
          <xm:sqref>F33:F38 F12:F16</xm:sqref>
        </x14:dataValidation>
        <x14:dataValidation type="list" allowBlank="1" showInputMessage="1" showErrorMessage="1">
          <x14:formula1>
            <xm:f>WellPos!$A$1:$A$96</xm:f>
          </x14:formula1>
          <xm:sqref>D33:E38 D12:E16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66"/>
  <sheetViews>
    <sheetView showGridLines="0" topLeftCell="A19" zoomScale="90" zoomScaleNormal="90" workbookViewId="0">
      <selection activeCell="N54" activeCellId="1" sqref="D4:E4 N54:N149"/>
    </sheetView>
  </sheetViews>
  <sheetFormatPr defaultRowHeight="16.5"/>
  <cols>
    <col min="1" max="1" width="3.625" style="12" customWidth="1"/>
    <col min="2" max="2" width="4.625" style="12" customWidth="1"/>
    <col min="3" max="9" width="15" style="12" customWidth="1"/>
    <col min="10" max="10" width="18.375" style="12" bestFit="1" customWidth="1"/>
    <col min="11" max="12" width="17.25" style="12" customWidth="1"/>
    <col min="13" max="13" width="16.75" style="12" customWidth="1"/>
    <col min="14" max="14" width="19.25" style="12" customWidth="1"/>
    <col min="15" max="15" width="9" style="12" customWidth="1"/>
    <col min="16" max="16" width="15" style="12" hidden="1" customWidth="1"/>
    <col min="17" max="17" width="10.375" style="12" hidden="1" customWidth="1"/>
    <col min="18" max="18" width="14" style="12" hidden="1" customWidth="1"/>
    <col min="19" max="19" width="9.75" style="12" hidden="1" customWidth="1"/>
    <col min="20" max="20" width="13" style="12" hidden="1" customWidth="1"/>
    <col min="21" max="21" width="15" style="12" hidden="1" customWidth="1"/>
    <col min="22" max="25" width="12.875" style="12" hidden="1" customWidth="1"/>
    <col min="26" max="26" width="1.125" style="12" hidden="1" customWidth="1"/>
    <col min="27" max="27" width="15.25" style="12" hidden="1" customWidth="1"/>
    <col min="28" max="28" width="10.375" style="12" hidden="1" customWidth="1"/>
    <col min="29" max="29" width="14" style="12" hidden="1" customWidth="1"/>
    <col min="30" max="30" width="10.375" style="12" hidden="1" customWidth="1"/>
    <col min="31" max="36" width="13" style="12" hidden="1" customWidth="1"/>
    <col min="37" max="16384" width="9" style="12"/>
  </cols>
  <sheetData>
    <row r="2" spans="2:36" ht="17.25" thickBot="1"/>
    <row r="3" spans="2:36" ht="30" customHeight="1">
      <c r="B3" s="109" t="s">
        <v>254</v>
      </c>
      <c r="C3" s="110"/>
      <c r="D3" s="111">
        <v>4</v>
      </c>
      <c r="E3" s="112"/>
    </row>
    <row r="4" spans="2:36" ht="30" customHeight="1">
      <c r="B4" s="113" t="s">
        <v>59</v>
      </c>
      <c r="C4" s="114"/>
      <c r="D4" s="127"/>
      <c r="E4" s="128"/>
    </row>
    <row r="5" spans="2:36" ht="30" customHeight="1">
      <c r="B5" s="91" t="s">
        <v>60</v>
      </c>
      <c r="C5" s="92"/>
      <c r="D5" s="115" t="s">
        <v>353</v>
      </c>
      <c r="E5" s="116"/>
    </row>
    <row r="6" spans="2:36" ht="30" customHeight="1" thickBot="1">
      <c r="B6" s="124" t="s">
        <v>58</v>
      </c>
      <c r="C6" s="125"/>
      <c r="D6" s="117"/>
      <c r="E6" s="118"/>
    </row>
    <row r="8" spans="2:36" ht="24.75" hidden="1" customHeight="1">
      <c r="B8" s="103" t="s">
        <v>348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2:36" ht="28.5" hidden="1" customHeight="1">
      <c r="B9" s="89" t="str">
        <f>IF(COUNTIF(R19:R114, "Y") &gt;= 1, CONCATENATE("- '",INDEX(S19:S114,MATCH("Y",R19:R114,0)),"' 웰좌표에 중복된 프라이머가 존재합니다. 시작 및 종료 웰좌표를 변경하세요."), "")</f>
        <v/>
      </c>
      <c r="C9" s="87"/>
      <c r="D9" s="87"/>
      <c r="E9" s="87"/>
      <c r="F9" s="87"/>
      <c r="G9" s="87"/>
      <c r="H9" s="87"/>
      <c r="I9" s="87"/>
      <c r="J9" s="87"/>
      <c r="K9" s="87"/>
    </row>
    <row r="10" spans="2:36" ht="30" customHeight="1">
      <c r="B10" s="102" t="s">
        <v>275</v>
      </c>
      <c r="C10" s="126"/>
      <c r="D10" s="36" t="s">
        <v>40</v>
      </c>
      <c r="E10" s="36" t="s">
        <v>41</v>
      </c>
      <c r="F10" s="36" t="s">
        <v>42</v>
      </c>
      <c r="G10" s="36" t="s">
        <v>43</v>
      </c>
      <c r="H10" s="120" t="s">
        <v>51</v>
      </c>
      <c r="I10" s="121"/>
      <c r="J10" s="121"/>
      <c r="K10" s="36" t="s">
        <v>274</v>
      </c>
    </row>
    <row r="11" spans="2:36" ht="22.5" customHeight="1">
      <c r="B11" s="76" t="s">
        <v>44</v>
      </c>
      <c r="C11" s="77"/>
      <c r="D11" s="52" t="s">
        <v>277</v>
      </c>
      <c r="E11" s="52" t="s">
        <v>351</v>
      </c>
      <c r="F11" s="53" t="s">
        <v>355</v>
      </c>
      <c r="G11" s="53" t="s">
        <v>352</v>
      </c>
      <c r="H11" s="122"/>
      <c r="I11" s="123"/>
      <c r="J11" s="123"/>
      <c r="K11" s="42"/>
    </row>
    <row r="12" spans="2:36" ht="22.5" hidden="1" customHeight="1">
      <c r="B12" s="76" t="s">
        <v>45</v>
      </c>
      <c r="C12" s="77"/>
      <c r="D12" s="28"/>
      <c r="E12" s="28"/>
      <c r="F12" s="34"/>
      <c r="G12" s="34"/>
      <c r="H12" s="90"/>
      <c r="I12" s="90"/>
      <c r="J12" s="90"/>
      <c r="K12" s="30"/>
    </row>
    <row r="13" spans="2:36" ht="22.5" hidden="1" customHeight="1">
      <c r="B13" s="76" t="s">
        <v>46</v>
      </c>
      <c r="C13" s="77"/>
      <c r="D13" s="28"/>
      <c r="E13" s="28"/>
      <c r="F13" s="34"/>
      <c r="G13" s="34"/>
      <c r="H13" s="90"/>
      <c r="I13" s="90"/>
      <c r="J13" s="90"/>
      <c r="K13" s="30"/>
    </row>
    <row r="14" spans="2:36" ht="22.5" hidden="1" customHeight="1">
      <c r="B14" s="76" t="s">
        <v>47</v>
      </c>
      <c r="C14" s="77"/>
      <c r="D14" s="28"/>
      <c r="E14" s="28"/>
      <c r="F14" s="34"/>
      <c r="G14" s="34"/>
      <c r="H14" s="90"/>
      <c r="I14" s="90"/>
      <c r="J14" s="90"/>
      <c r="K14" s="30"/>
    </row>
    <row r="15" spans="2:36" ht="22.5" hidden="1" customHeight="1">
      <c r="B15" s="76" t="s">
        <v>48</v>
      </c>
      <c r="C15" s="77"/>
      <c r="D15" s="28"/>
      <c r="E15" s="28"/>
      <c r="F15" s="34"/>
      <c r="G15" s="34"/>
      <c r="H15" s="90"/>
      <c r="I15" s="90"/>
      <c r="J15" s="90"/>
      <c r="K15" s="30"/>
    </row>
    <row r="16" spans="2:36" ht="22.5" hidden="1" customHeight="1">
      <c r="B16" s="76" t="s">
        <v>49</v>
      </c>
      <c r="C16" s="77"/>
      <c r="D16" s="28"/>
      <c r="E16" s="28"/>
      <c r="F16" s="34"/>
      <c r="G16" s="34"/>
      <c r="H16" s="90"/>
      <c r="I16" s="90"/>
      <c r="J16" s="90"/>
      <c r="K16" s="30"/>
      <c r="P16" s="96" t="s">
        <v>57</v>
      </c>
      <c r="Q16" s="97"/>
      <c r="R16" s="97"/>
      <c r="S16" s="97"/>
      <c r="T16" s="97"/>
      <c r="U16" s="97"/>
      <c r="V16" s="97"/>
      <c r="W16" s="97"/>
      <c r="X16" s="97"/>
      <c r="Y16" s="98"/>
      <c r="AA16" s="96" t="s">
        <v>56</v>
      </c>
      <c r="AB16" s="97"/>
      <c r="AC16" s="97"/>
      <c r="AD16" s="97"/>
      <c r="AE16" s="97"/>
      <c r="AF16" s="97"/>
      <c r="AG16" s="97"/>
      <c r="AH16" s="97"/>
      <c r="AI16" s="97"/>
      <c r="AJ16" s="98"/>
    </row>
    <row r="17" spans="1:36" ht="6.75" customHeight="1">
      <c r="P17" s="99"/>
      <c r="Q17" s="100"/>
      <c r="R17" s="100"/>
      <c r="S17" s="100"/>
      <c r="T17" s="100"/>
      <c r="U17" s="100"/>
      <c r="V17" s="100"/>
      <c r="W17" s="100"/>
      <c r="X17" s="100"/>
      <c r="Y17" s="101"/>
      <c r="AA17" s="99"/>
      <c r="AB17" s="100"/>
      <c r="AC17" s="100"/>
      <c r="AD17" s="100"/>
      <c r="AE17" s="100"/>
      <c r="AF17" s="100"/>
      <c r="AG17" s="100"/>
      <c r="AH17" s="100"/>
      <c r="AI17" s="100"/>
      <c r="AJ17" s="101"/>
    </row>
    <row r="18" spans="1:36" ht="26.25" customHeight="1">
      <c r="B18" s="15"/>
      <c r="C18" s="36">
        <v>1</v>
      </c>
      <c r="D18" s="36">
        <v>2</v>
      </c>
      <c r="E18" s="36">
        <v>3</v>
      </c>
      <c r="F18" s="36">
        <v>4</v>
      </c>
      <c r="G18" s="36">
        <v>5</v>
      </c>
      <c r="H18" s="36">
        <v>6</v>
      </c>
      <c r="I18" s="36">
        <v>7</v>
      </c>
      <c r="J18" s="36">
        <v>8</v>
      </c>
      <c r="K18" s="36">
        <v>9</v>
      </c>
      <c r="L18" s="36">
        <v>10</v>
      </c>
      <c r="M18" s="36">
        <v>11</v>
      </c>
      <c r="N18" s="16">
        <v>12</v>
      </c>
      <c r="P18" s="17" t="s">
        <v>54</v>
      </c>
      <c r="Q18" s="17" t="s">
        <v>52</v>
      </c>
      <c r="R18" s="17" t="s">
        <v>55</v>
      </c>
      <c r="S18" s="17" t="s">
        <v>53</v>
      </c>
      <c r="T18" s="17" t="s">
        <v>8</v>
      </c>
      <c r="U18" s="17" t="s">
        <v>9</v>
      </c>
      <c r="V18" s="17" t="s">
        <v>10</v>
      </c>
      <c r="W18" s="17" t="s">
        <v>11</v>
      </c>
      <c r="X18" s="17" t="s">
        <v>12</v>
      </c>
      <c r="Y18" s="18" t="s">
        <v>13</v>
      </c>
      <c r="AA18" s="17" t="s">
        <v>54</v>
      </c>
      <c r="AB18" s="17" t="s">
        <v>52</v>
      </c>
      <c r="AC18" s="17" t="s">
        <v>55</v>
      </c>
      <c r="AD18" s="17" t="s">
        <v>53</v>
      </c>
      <c r="AE18" s="17" t="s">
        <v>8</v>
      </c>
      <c r="AF18" s="17" t="s">
        <v>9</v>
      </c>
      <c r="AG18" s="17" t="s">
        <v>10</v>
      </c>
      <c r="AH18" s="17" t="s">
        <v>11</v>
      </c>
      <c r="AI18" s="17" t="s">
        <v>12</v>
      </c>
      <c r="AJ18" s="18" t="s">
        <v>13</v>
      </c>
    </row>
    <row r="19" spans="1:36" ht="24" customHeight="1">
      <c r="B19" s="36" t="s">
        <v>0</v>
      </c>
      <c r="C19" s="38" t="str">
        <f t="shared" ref="C19:N26" si="0">IFERROR(IF(INDEX($S$19:$Y$114,MATCH(CONCATENATE($B19,C$18),$S$19:$S$114,0),2)="",IF(INDEX($S$19:$Y$114,MATCH(CONCATENATE($B19,C$18),$S$19:$S$114,0),3)="",IF(INDEX($S$19:$Y$114,MATCH(CONCATENATE($B19,C$18),$S$19:$S$114,0),4)="",IF(INDEX($S$19:$Y$114,MATCH(CONCATENATE($B19,C$18),$S$19:$S$114,0),5)="",IF(INDEX($S$19:$Y$114,MATCH(CONCATENATE($B19,C$18),$S$19:$S$114,0),6)="",IF(INDEX($S$19:$Y$114,MATCH(CONCATENATE($B19,C$18),$S$19:$S$114,0),7)="","",INDEX($S$19:$Y$114,MATCH(CONCATENATE($B19,C$18),$S$19:$S$114,0),7)),INDEX($S$19:$Y$114,MATCH(CONCATENATE($B19,C$18),$S$19:$S$114,0),6)),INDEX($S$19:$Y$114,MATCH(CONCATENATE($B19,C$18),$S$19:$S$114,0),5)),INDEX($S$19:$Y$114,MATCH(CONCATENATE($B19,C$18),$S$19:$S$114,0),4)),INDEX($S$19:$Y$114,MATCH(CONCATENATE($B19,C$18),$S$19:$S$114,0),3)),INDEX($S$19:$Y$114,MATCH(CONCATENATE($B19,C$18),$S$19:$S$114,0),2)), "")</f>
        <v>premix</v>
      </c>
      <c r="D19" s="38" t="str">
        <f t="shared" si="0"/>
        <v>premix</v>
      </c>
      <c r="E19" s="38" t="str">
        <f t="shared" si="0"/>
        <v>premix</v>
      </c>
      <c r="F19" s="38" t="str">
        <f t="shared" si="0"/>
        <v>premix</v>
      </c>
      <c r="G19" s="38" t="str">
        <f t="shared" si="0"/>
        <v>premix</v>
      </c>
      <c r="H19" s="38" t="str">
        <f t="shared" si="0"/>
        <v>premix</v>
      </c>
      <c r="I19" s="38" t="str">
        <f t="shared" si="0"/>
        <v>premix</v>
      </c>
      <c r="J19" s="38" t="str">
        <f t="shared" si="0"/>
        <v>premix</v>
      </c>
      <c r="K19" s="38" t="str">
        <f t="shared" si="0"/>
        <v>premix</v>
      </c>
      <c r="L19" s="38" t="str">
        <f t="shared" si="0"/>
        <v>premix</v>
      </c>
      <c r="M19" s="38" t="str">
        <f t="shared" si="0"/>
        <v>premix</v>
      </c>
      <c r="N19" s="6" t="str">
        <f t="shared" si="0"/>
        <v>premix</v>
      </c>
      <c r="P19" s="14" t="str">
        <f>IF($D$6="Vertical", "A1", "A1")</f>
        <v>A1</v>
      </c>
      <c r="Q19" s="14">
        <v>66</v>
      </c>
      <c r="R19" s="14" t="str">
        <f>IF(SUM(IF(T19&lt;&gt;"",1,0),IF(U19&lt;&gt;"",1),IF(V19&lt;&gt;"",1),IF(W19&lt;&gt;"",1), IF(X19 &lt;&gt; "", 1), IF(Y19 &lt;&gt; "", 1)) &gt; 1, "Y", "N")</f>
        <v>N</v>
      </c>
      <c r="S19" s="14" t="str">
        <f>P19</f>
        <v>A1</v>
      </c>
      <c r="T19" s="14" t="str">
        <f>IFERROR(IF(INDEX($Q$19:$Q$114, MATCH(S19, $P$19:$P$114, 0))&gt;=(INDEX($P$19:$Q$114,MATCH($D$11,$P$19:$P$114,0),2)), IF((INDEX($Q$19:$Q$114, MATCH(S19, $P$19:$P$114, 0)) ) &lt;=  ( INDEX($P$19:$Q$114,MATCH($E$11,$P$19:$P$114,0),2) ), $F$11, ""), ""),"")</f>
        <v>premix</v>
      </c>
      <c r="U19" s="14" t="str">
        <f>IFERROR(IF(INDEX($Q$19:$Q$114, MATCH(S19, $P$19:$P$114, 0))&gt;=(INDEX($P$19:$Q$114,MATCH($D$12,$P$19:$P$114,0),2)), IF((INDEX($Q$19:$Q$114, MATCH(S19, $P$19:$P$114, 0)) ) &lt;=  ( INDEX($P$19:$Q$114,MATCH($E$12,$P$19:$P$114,0),2) ), $F$12, ""),""),"")</f>
        <v/>
      </c>
      <c r="V19" s="14" t="str">
        <f>IFERROR(IF(INDEX($Q$19:$Q$114, MATCH(S19, $P$19:$P$114, 0))&gt;=(INDEX($P$19:$Q$114,MATCH($D$13,$P$19:$P$114,0),2)), IF((INDEX($Q$19:$Q$114, MATCH(S19, $P$19:$P$114, 0) ) &lt;=  ( INDEX($P$19:$Q$114,MATCH($E$13,$P$19:$P$114,0),2) )), $F$13, ""), ""),"")</f>
        <v/>
      </c>
      <c r="W19" s="14" t="str">
        <f>IFERROR(IF(INDEX($Q$19:$Q$114, MATCH(S19, $P$19:$P$114, 0))&gt;=(INDEX($P$19:$Q$114,MATCH($D$14,$P$19:$P$114,0),2)), IF((INDEX($Q$19:$Q$114, MATCH(S19, $P$19:$P$114, 0) ) &lt;=  ( INDEX($P$19:$Q$114,MATCH($E$14,$P$19:$P$114,0),2) )), $F$14, ""), ""),"")</f>
        <v/>
      </c>
      <c r="X19" s="14" t="str">
        <f>IFERROR(IF(INDEX($Q$19:$Q$114, MATCH(S19, $P$19:$P$114, 0))&gt;=(INDEX($P$19:$Q$114,MATCH($D$15,$P$19:$P$114,0),2)), IF((INDEX($Q$19:$Q$114, MATCH(S19, $P$19:$P$114, 0) ) &lt;=  ( INDEX($P$19:$Q$114,MATCH($E$15,$P$19:$P$114,0),2) )), $F$15, ""), ""),"")</f>
        <v/>
      </c>
      <c r="Y19" s="19" t="str">
        <f>IFERROR(IF(INDEX($Q$19:$Q$114, MATCH(S19, $P$19:$P$114, 0))&gt;=(INDEX($P$19:$Q$114,MATCH($D$16,$P$19:$P$114,0),2)), IF((INDEX($Q$19:$Q$114, MATCH(S19, $P$19:$P$114, 0) ) &lt;=  ( INDEX($P$19:$Q$114,MATCH($E$16,$P$19:$P$114,0),2) )), $F$16, ""), ""),"")</f>
        <v/>
      </c>
      <c r="AA19" s="14" t="str">
        <f>IF($D$6="Vertical", "A1", "A1")</f>
        <v>A1</v>
      </c>
      <c r="AB19" s="14">
        <v>66</v>
      </c>
      <c r="AC19" s="14" t="str">
        <f>IF(SUM(IF(AE19&lt;&gt;"",1,0),IF(AF19&lt;&gt;"",1),IF(AG19&lt;&gt;"",1),IF(AH19&lt;&gt;"",1), IF(AI19 &lt;&gt; "", 1), IF(AJ19 &lt;&gt; "", 1)) &gt; 1, "Y", "N")</f>
        <v>N</v>
      </c>
      <c r="AD19" s="14" t="str">
        <f>AA19</f>
        <v>A1</v>
      </c>
      <c r="AE19" s="14" t="str">
        <f>IFERROR(IF(INDEX($Q$19:$Q$114, MATCH(AD19, $P$19:$P$114, 0))&gt;=(INDEX($P$19:$Q$114,MATCH($D$33,$P$19:$P$114,0),2)), IF((INDEX($Q$19:$Q$114, MATCH(AD19, $P$19:$P$114, 0) ) &lt;=  ( INDEX($P$19:$Q$114,MATCH($E$33,$P$19:$P$114,0),2) )), $F$33, ""), ""),"")</f>
        <v/>
      </c>
      <c r="AF19" s="14" t="str">
        <f>IFERROR(IF(INDEX($Q$19:$Q$114, MATCH(AD19, $P$19:$P$114, 0))&gt;=(INDEX($P$19:$Q$114,MATCH($D$34,$P$19:$P$114,0),2)), IF((INDEX($Q$19:$Q$114, MATCH(AD19, $P$19:$P$114, 0) ) &lt;=  ( INDEX($P$19:$Q$114,MATCH($E$34,$P$19:$P$114,0),2) )), $F$34, ""),""),"")</f>
        <v/>
      </c>
      <c r="AG19" s="14" t="str">
        <f>IFERROR(IF(INDEX($Q$19:$Q$114, MATCH(AD19, $P$19:$P$114, 0))&gt;=(INDEX($P$19:$Q$114,MATCH($D$35,$P$19:$P$114,0),2)), IF((INDEX($Q$19:$Q$114, MATCH(AD19, $P$19:$P$114, 0) ) &lt;=  ( INDEX($P$19:$Q$114,MATCH($E$35,$P$19:$P$114,0),2) )), $F$35, ""), ""),"")</f>
        <v/>
      </c>
      <c r="AH19" s="14" t="str">
        <f>IFERROR(IF(INDEX($Q$19:$Q$114, MATCH(AD19, $P$19:$P$114, 0))&gt;=(INDEX($P$19:$Q$114,MATCH($D$36,$P$19:$P$114,0),2)), IF((INDEX($Q$19:$Q$114, MATCH(AD19, $P$19:$P$114, 0) ) &lt;=  ( INDEX($P$19:$Q$114,MATCH($E$36,$P$19:$P$114,0),2) )), $F$36, ""), ""),"")</f>
        <v/>
      </c>
      <c r="AI19" s="14" t="str">
        <f>IFERROR(IF(INDEX($Q$19:$Q$114, MATCH(AD19, $P$19:$P$114, 0))&gt;=(INDEX($P$19:$Q$114,MATCH($D$37,$P$19:$P$114,0),2)), IF((INDEX($Q$19:$Q$114, MATCH(AD19, $P$19:$P$114, 0) ) &lt;=  ( INDEX($P$19:$Q$114,MATCH($E$37,$P$19:$P$114,0),2) )), $F$37, ""), ""),"")</f>
        <v/>
      </c>
      <c r="AJ19" s="19" t="str">
        <f>IFERROR(IF(INDEX($Q$19:$Q$114, MATCH(AD19, $P$19:$P$114, 0))&gt;=(INDEX($P$19:$Q$114,MATCH($D$38,$P$19:$P$114,0),2)), IF((INDEX($Q$19:$Q$114, MATCH(AD19, $P$19:$P$114, 0) ) &lt;=  ( INDEX($P$19:$Q$114,MATCH($E$38,$P$19:$P$114,0),2) )), $F$38, ""), ""),"")</f>
        <v/>
      </c>
    </row>
    <row r="20" spans="1:36" ht="24" customHeight="1">
      <c r="B20" s="36" t="s">
        <v>1</v>
      </c>
      <c r="C20" s="38" t="str">
        <f t="shared" si="0"/>
        <v>premix</v>
      </c>
      <c r="D20" s="38" t="str">
        <f t="shared" si="0"/>
        <v>premix</v>
      </c>
      <c r="E20" s="38" t="str">
        <f t="shared" si="0"/>
        <v>premix</v>
      </c>
      <c r="F20" s="38" t="str">
        <f t="shared" si="0"/>
        <v>premix</v>
      </c>
      <c r="G20" s="38" t="str">
        <f t="shared" si="0"/>
        <v>premix</v>
      </c>
      <c r="H20" s="38" t="str">
        <f t="shared" si="0"/>
        <v>premix</v>
      </c>
      <c r="I20" s="38" t="str">
        <f t="shared" si="0"/>
        <v>premix</v>
      </c>
      <c r="J20" s="38" t="str">
        <f t="shared" si="0"/>
        <v>premix</v>
      </c>
      <c r="K20" s="38" t="str">
        <f t="shared" si="0"/>
        <v>premix</v>
      </c>
      <c r="L20" s="38" t="str">
        <f t="shared" si="0"/>
        <v>premix</v>
      </c>
      <c r="M20" s="38" t="str">
        <f t="shared" si="0"/>
        <v>premix</v>
      </c>
      <c r="N20" s="6" t="str">
        <f t="shared" si="0"/>
        <v>premix</v>
      </c>
      <c r="P20" s="14" t="str">
        <f>IF($D$6="Vertical", "B1", "A2")</f>
        <v>A2</v>
      </c>
      <c r="Q20" s="14">
        <v>67</v>
      </c>
      <c r="R20" s="14" t="str">
        <f t="shared" ref="R20:R83" si="1">IF(SUM(IF(T20&lt;&gt;"",1,0),IF(U20&lt;&gt;"",1),IF(V20&lt;&gt;"",1),IF(W20&lt;&gt;"",1), IF(X20 &lt;&gt; "", 1), IF(Y20 &lt;&gt; "", 1)) &gt; 1, "Y", "N")</f>
        <v>N</v>
      </c>
      <c r="S20" s="14" t="str">
        <f t="shared" ref="S20:S83" si="2">P20</f>
        <v>A2</v>
      </c>
      <c r="T20" s="14" t="str">
        <f t="shared" ref="T20:T83" si="3">IFERROR(IF(INDEX($Q$19:$Q$114, MATCH(S20, $P$19:$P$114, 0))&gt;=(INDEX($P$19:$Q$114,MATCH($D$11,$P$19:$P$114,0),2)), IF((INDEX($Q$19:$Q$114, MATCH(S20, $P$19:$P$114, 0)) ) &lt;=  ( INDEX($P$19:$Q$114,MATCH($E$11,$P$19:$P$114,0),2) ), $F$11, ""), ""),"")</f>
        <v>premix</v>
      </c>
      <c r="U20" s="14" t="str">
        <f t="shared" ref="U20:U83" si="4">IFERROR(IF(INDEX($Q$19:$Q$114, MATCH(S20, $P$19:$P$114, 0))&gt;=(INDEX($P$19:$Q$114,MATCH($D$12,$P$19:$P$114,0),2)), IF((INDEX($Q$19:$Q$114, MATCH(S20, $P$19:$P$114, 0)) ) &lt;=  ( INDEX($P$19:$Q$114,MATCH($E$12,$P$19:$P$114,0),2) ), $F$12, ""),""),"")</f>
        <v/>
      </c>
      <c r="V20" s="14" t="str">
        <f t="shared" ref="V20:V83" si="5">IFERROR(IF(INDEX($Q$19:$Q$114, MATCH(S20, $P$19:$P$114, 0))&gt;=(INDEX($P$19:$Q$114,MATCH($D$13,$P$19:$P$114,0),2)), IF((INDEX($Q$19:$Q$114, MATCH(S20, $P$19:$P$114, 0) ) &lt;=  ( INDEX($P$19:$Q$114,MATCH($E$13,$P$19:$P$114,0),2) )), $F$13, ""), ""),"")</f>
        <v/>
      </c>
      <c r="W20" s="14" t="str">
        <f t="shared" ref="W20:W83" si="6">IFERROR(IF(INDEX($Q$19:$Q$114, MATCH(S20, $P$19:$P$114, 0))&gt;=(INDEX($P$19:$Q$114,MATCH($D$14,$P$19:$P$114,0),2)), IF((INDEX($Q$19:$Q$114, MATCH(S20, $P$19:$P$114, 0) ) &lt;=  ( INDEX($P$19:$Q$114,MATCH($E$14,$P$19:$P$114,0),2) )), $F$14, ""), ""),"")</f>
        <v/>
      </c>
      <c r="X20" s="14" t="str">
        <f t="shared" ref="X20:X83" si="7">IFERROR(IF(INDEX($Q$19:$Q$114, MATCH(S20, $P$19:$P$114, 0))&gt;=(INDEX($P$19:$Q$114,MATCH($D$15,$P$19:$P$114,0),2)), IF((INDEX($Q$19:$Q$114, MATCH(S20, $P$19:$P$114, 0) ) &lt;=  ( INDEX($P$19:$Q$114,MATCH($E$15,$P$19:$P$114,0),2) )), $F$15, ""), ""),"")</f>
        <v/>
      </c>
      <c r="Y20" s="19" t="str">
        <f t="shared" ref="Y20:Y83" si="8">IFERROR(IF(INDEX($Q$19:$Q$114, MATCH(S20, $P$19:$P$114, 0))&gt;=(INDEX($P$19:$Q$114,MATCH($D$16,$P$19:$P$114,0),2)), IF((INDEX($Q$19:$Q$114, MATCH(S20, $P$19:$P$114, 0) ) &lt;=  ( INDEX($P$19:$Q$114,MATCH($E$16,$P$19:$P$114,0),2) )), $F$16, ""), ""),"")</f>
        <v/>
      </c>
      <c r="AA20" s="14" t="str">
        <f>IF($D$6="Vertical", "B1", "A2")</f>
        <v>A2</v>
      </c>
      <c r="AB20" s="14">
        <v>67</v>
      </c>
      <c r="AC20" s="14" t="str">
        <f t="shared" ref="AC20:AC83" si="9">IF(SUM(IF(AE20&lt;&gt;"",1,0),IF(AF20&lt;&gt;"",1),IF(AG20&lt;&gt;"",1),IF(AH20&lt;&gt;"",1), IF(AI20 &lt;&gt; "", 1), IF(AJ20 &lt;&gt; "", 1)) &gt; 1, "Y", "N")</f>
        <v>N</v>
      </c>
      <c r="AD20" s="14" t="str">
        <f t="shared" ref="AD20:AD83" si="10">AA20</f>
        <v>A2</v>
      </c>
      <c r="AE20" s="14" t="str">
        <f t="shared" ref="AE20:AE83" si="11">IFERROR(IF(INDEX($Q$19:$Q$114, MATCH(AD20, $P$19:$P$114, 0))&gt;=(INDEX($P$19:$Q$114,MATCH($D$33,$P$19:$P$114,0),2)), IF((INDEX($Q$19:$Q$114, MATCH(AD20, $P$19:$P$114, 0) ) &lt;=  ( INDEX($P$19:$Q$114,MATCH($E$33,$P$19:$P$114,0),2) )), $F$33, ""), ""),"")</f>
        <v/>
      </c>
      <c r="AF20" s="14" t="str">
        <f t="shared" ref="AF20:AF83" si="12">IFERROR(IF(INDEX($Q$19:$Q$114, MATCH(AD20, $P$19:$P$114, 0))&gt;=(INDEX($P$19:$Q$114,MATCH($D$34,$P$19:$P$114,0),2)), IF((INDEX($Q$19:$Q$114, MATCH(AD20, $P$19:$P$114, 0) ) &lt;=  ( INDEX($P$19:$Q$114,MATCH($E$34,$P$19:$P$114,0),2) )), $F$34, ""),""),"")</f>
        <v/>
      </c>
      <c r="AG20" s="14" t="str">
        <f t="shared" ref="AG20:AG83" si="13">IFERROR(IF(INDEX($Q$19:$Q$114, MATCH(AD20, $P$19:$P$114, 0))&gt;=(INDEX($P$19:$Q$114,MATCH($D$35,$P$19:$P$114,0),2)), IF((INDEX($Q$19:$Q$114, MATCH(AD20, $P$19:$P$114, 0) ) &lt;=  ( INDEX($P$19:$Q$114,MATCH($E$35,$P$19:$P$114,0),2) )), $F$35, ""), ""),"")</f>
        <v/>
      </c>
      <c r="AH20" s="14" t="str">
        <f t="shared" ref="AH20:AH83" si="14">IFERROR(IF(INDEX($Q$19:$Q$114, MATCH(AD20, $P$19:$P$114, 0))&gt;=(INDEX($P$19:$Q$114,MATCH($D$36,$P$19:$P$114,0),2)), IF((INDEX($Q$19:$Q$114, MATCH(AD20, $P$19:$P$114, 0) ) &lt;=  ( INDEX($P$19:$Q$114,MATCH($E$36,$P$19:$P$114,0),2) )), $F$36, ""), ""),"")</f>
        <v/>
      </c>
      <c r="AI20" s="14" t="str">
        <f t="shared" ref="AI20:AI83" si="15">IFERROR(IF(INDEX($Q$19:$Q$114, MATCH(AD20, $P$19:$P$114, 0))&gt;=(INDEX($P$19:$Q$114,MATCH($D$37,$P$19:$P$114,0),2)), IF((INDEX($Q$19:$Q$114, MATCH(AD20, $P$19:$P$114, 0) ) &lt;=  ( INDEX($P$19:$Q$114,MATCH($E$37,$P$19:$P$114,0),2) )), $F$37, ""), ""),"")</f>
        <v/>
      </c>
      <c r="AJ20" s="19" t="str">
        <f t="shared" ref="AJ20:AJ83" si="16">IFERROR(IF(INDEX($Q$19:$Q$114, MATCH(AD20, $P$19:$P$114, 0))&gt;=(INDEX($P$19:$Q$114,MATCH($D$38,$P$19:$P$114,0),2)), IF((INDEX($Q$19:$Q$114, MATCH(AD20, $P$19:$P$114, 0) ) &lt;=  ( INDEX($P$19:$Q$114,MATCH($E$38,$P$19:$P$114,0),2) )), $F$38, ""), ""),"")</f>
        <v/>
      </c>
    </row>
    <row r="21" spans="1:36" ht="24" customHeight="1">
      <c r="B21" s="36" t="s">
        <v>2</v>
      </c>
      <c r="C21" s="38" t="str">
        <f t="shared" si="0"/>
        <v>premix</v>
      </c>
      <c r="D21" s="38" t="str">
        <f t="shared" si="0"/>
        <v>premix</v>
      </c>
      <c r="E21" s="38" t="str">
        <f t="shared" si="0"/>
        <v>premix</v>
      </c>
      <c r="F21" s="38" t="str">
        <f t="shared" si="0"/>
        <v>premix</v>
      </c>
      <c r="G21" s="38" t="str">
        <f t="shared" si="0"/>
        <v>premix</v>
      </c>
      <c r="H21" s="38" t="str">
        <f t="shared" si="0"/>
        <v>premix</v>
      </c>
      <c r="I21" s="38" t="str">
        <f t="shared" si="0"/>
        <v>premix</v>
      </c>
      <c r="J21" s="38" t="str">
        <f t="shared" si="0"/>
        <v>premix</v>
      </c>
      <c r="K21" s="38" t="str">
        <f t="shared" si="0"/>
        <v>premix</v>
      </c>
      <c r="L21" s="38" t="str">
        <f t="shared" si="0"/>
        <v>premix</v>
      </c>
      <c r="M21" s="38" t="str">
        <f t="shared" si="0"/>
        <v>premix</v>
      </c>
      <c r="N21" s="6" t="str">
        <f t="shared" si="0"/>
        <v>premix</v>
      </c>
      <c r="P21" s="14" t="str">
        <f>IF($D$6="Vertical", "C1", "A3")</f>
        <v>A3</v>
      </c>
      <c r="Q21" s="14">
        <v>68</v>
      </c>
      <c r="R21" s="14" t="str">
        <f t="shared" si="1"/>
        <v>N</v>
      </c>
      <c r="S21" s="14" t="str">
        <f t="shared" si="2"/>
        <v>A3</v>
      </c>
      <c r="T21" s="14" t="str">
        <f t="shared" si="3"/>
        <v>premix</v>
      </c>
      <c r="U21" s="14" t="str">
        <f t="shared" si="4"/>
        <v/>
      </c>
      <c r="V21" s="14" t="str">
        <f t="shared" si="5"/>
        <v/>
      </c>
      <c r="W21" s="14" t="str">
        <f t="shared" si="6"/>
        <v/>
      </c>
      <c r="X21" s="14" t="str">
        <f t="shared" si="7"/>
        <v/>
      </c>
      <c r="Y21" s="19" t="str">
        <f t="shared" si="8"/>
        <v/>
      </c>
      <c r="AA21" s="14" t="str">
        <f>IF($D$6="Vertical", "C1", "A3")</f>
        <v>A3</v>
      </c>
      <c r="AB21" s="14">
        <v>68</v>
      </c>
      <c r="AC21" s="14" t="str">
        <f t="shared" si="9"/>
        <v>N</v>
      </c>
      <c r="AD21" s="14" t="str">
        <f t="shared" si="10"/>
        <v>A3</v>
      </c>
      <c r="AE21" s="14" t="str">
        <f t="shared" si="11"/>
        <v/>
      </c>
      <c r="AF21" s="14" t="str">
        <f t="shared" si="12"/>
        <v/>
      </c>
      <c r="AG21" s="14" t="str">
        <f t="shared" si="13"/>
        <v/>
      </c>
      <c r="AH21" s="14" t="str">
        <f t="shared" si="14"/>
        <v/>
      </c>
      <c r="AI21" s="14" t="str">
        <f t="shared" si="15"/>
        <v/>
      </c>
      <c r="AJ21" s="19" t="str">
        <f t="shared" si="16"/>
        <v/>
      </c>
    </row>
    <row r="22" spans="1:36" ht="24" customHeight="1">
      <c r="B22" s="36" t="s">
        <v>3</v>
      </c>
      <c r="C22" s="38" t="str">
        <f t="shared" si="0"/>
        <v>premix</v>
      </c>
      <c r="D22" s="38" t="str">
        <f t="shared" si="0"/>
        <v>premix</v>
      </c>
      <c r="E22" s="38" t="str">
        <f t="shared" si="0"/>
        <v>premix</v>
      </c>
      <c r="F22" s="38" t="str">
        <f t="shared" si="0"/>
        <v>premix</v>
      </c>
      <c r="G22" s="38" t="str">
        <f t="shared" si="0"/>
        <v>premix</v>
      </c>
      <c r="H22" s="38" t="str">
        <f t="shared" si="0"/>
        <v>premix</v>
      </c>
      <c r="I22" s="38" t="str">
        <f t="shared" si="0"/>
        <v>premix</v>
      </c>
      <c r="J22" s="38" t="str">
        <f t="shared" si="0"/>
        <v>premix</v>
      </c>
      <c r="K22" s="38" t="str">
        <f t="shared" si="0"/>
        <v>premix</v>
      </c>
      <c r="L22" s="38" t="str">
        <f t="shared" si="0"/>
        <v>premix</v>
      </c>
      <c r="M22" s="38" t="str">
        <f t="shared" si="0"/>
        <v>premix</v>
      </c>
      <c r="N22" s="6" t="str">
        <f t="shared" si="0"/>
        <v>premix</v>
      </c>
      <c r="P22" s="14" t="str">
        <f>IF($D$6="Vertical", "D1", "A4")</f>
        <v>A4</v>
      </c>
      <c r="Q22" s="14">
        <v>69</v>
      </c>
      <c r="R22" s="14" t="str">
        <f t="shared" si="1"/>
        <v>N</v>
      </c>
      <c r="S22" s="14" t="str">
        <f t="shared" si="2"/>
        <v>A4</v>
      </c>
      <c r="T22" s="14" t="str">
        <f t="shared" si="3"/>
        <v>premix</v>
      </c>
      <c r="U22" s="14" t="str">
        <f t="shared" si="4"/>
        <v/>
      </c>
      <c r="V22" s="14" t="str">
        <f t="shared" si="5"/>
        <v/>
      </c>
      <c r="W22" s="14" t="str">
        <f t="shared" si="6"/>
        <v/>
      </c>
      <c r="X22" s="14" t="str">
        <f t="shared" si="7"/>
        <v/>
      </c>
      <c r="Y22" s="19" t="str">
        <f t="shared" si="8"/>
        <v/>
      </c>
      <c r="AA22" s="14" t="str">
        <f>IF($D$6="Vertical", "D1", "A4")</f>
        <v>A4</v>
      </c>
      <c r="AB22" s="14">
        <v>69</v>
      </c>
      <c r="AC22" s="14" t="str">
        <f t="shared" si="9"/>
        <v>N</v>
      </c>
      <c r="AD22" s="14" t="str">
        <f t="shared" si="10"/>
        <v>A4</v>
      </c>
      <c r="AE22" s="14" t="str">
        <f t="shared" si="11"/>
        <v/>
      </c>
      <c r="AF22" s="14" t="str">
        <f t="shared" si="12"/>
        <v/>
      </c>
      <c r="AG22" s="14" t="str">
        <f t="shared" si="13"/>
        <v/>
      </c>
      <c r="AH22" s="14" t="str">
        <f t="shared" si="14"/>
        <v/>
      </c>
      <c r="AI22" s="14" t="str">
        <f t="shared" si="15"/>
        <v/>
      </c>
      <c r="AJ22" s="19" t="str">
        <f t="shared" si="16"/>
        <v/>
      </c>
    </row>
    <row r="23" spans="1:36" ht="24" customHeight="1">
      <c r="B23" s="36" t="s">
        <v>4</v>
      </c>
      <c r="C23" s="38" t="str">
        <f t="shared" si="0"/>
        <v>premix</v>
      </c>
      <c r="D23" s="38" t="str">
        <f t="shared" si="0"/>
        <v>premix</v>
      </c>
      <c r="E23" s="38" t="str">
        <f t="shared" si="0"/>
        <v>premix</v>
      </c>
      <c r="F23" s="38" t="str">
        <f t="shared" si="0"/>
        <v>premix</v>
      </c>
      <c r="G23" s="38" t="str">
        <f t="shared" si="0"/>
        <v>premix</v>
      </c>
      <c r="H23" s="38" t="str">
        <f t="shared" si="0"/>
        <v>premix</v>
      </c>
      <c r="I23" s="38" t="str">
        <f t="shared" si="0"/>
        <v>premix</v>
      </c>
      <c r="J23" s="38" t="str">
        <f t="shared" si="0"/>
        <v>premix</v>
      </c>
      <c r="K23" s="38" t="str">
        <f t="shared" si="0"/>
        <v>premix</v>
      </c>
      <c r="L23" s="38" t="str">
        <f t="shared" si="0"/>
        <v>premix</v>
      </c>
      <c r="M23" s="38" t="str">
        <f t="shared" si="0"/>
        <v>premix</v>
      </c>
      <c r="N23" s="6" t="str">
        <f t="shared" si="0"/>
        <v>premix</v>
      </c>
      <c r="P23" s="14" t="str">
        <f>IF($D$6="Vertical", "E1", "A5")</f>
        <v>A5</v>
      </c>
      <c r="Q23" s="14">
        <v>70</v>
      </c>
      <c r="R23" s="14" t="str">
        <f t="shared" si="1"/>
        <v>N</v>
      </c>
      <c r="S23" s="14" t="str">
        <f t="shared" si="2"/>
        <v>A5</v>
      </c>
      <c r="T23" s="14" t="str">
        <f t="shared" si="3"/>
        <v>premix</v>
      </c>
      <c r="U23" s="14" t="str">
        <f t="shared" si="4"/>
        <v/>
      </c>
      <c r="V23" s="14" t="str">
        <f t="shared" si="5"/>
        <v/>
      </c>
      <c r="W23" s="14" t="str">
        <f t="shared" si="6"/>
        <v/>
      </c>
      <c r="X23" s="14" t="str">
        <f t="shared" si="7"/>
        <v/>
      </c>
      <c r="Y23" s="19" t="str">
        <f t="shared" si="8"/>
        <v/>
      </c>
      <c r="AA23" s="14" t="str">
        <f>IF($D$6="Vertical", "E1", "A5")</f>
        <v>A5</v>
      </c>
      <c r="AB23" s="14">
        <v>70</v>
      </c>
      <c r="AC23" s="14" t="str">
        <f t="shared" si="9"/>
        <v>N</v>
      </c>
      <c r="AD23" s="14" t="str">
        <f t="shared" si="10"/>
        <v>A5</v>
      </c>
      <c r="AE23" s="14" t="str">
        <f t="shared" si="11"/>
        <v/>
      </c>
      <c r="AF23" s="14" t="str">
        <f t="shared" si="12"/>
        <v/>
      </c>
      <c r="AG23" s="14" t="str">
        <f t="shared" si="13"/>
        <v/>
      </c>
      <c r="AH23" s="14" t="str">
        <f t="shared" si="14"/>
        <v/>
      </c>
      <c r="AI23" s="14" t="str">
        <f t="shared" si="15"/>
        <v/>
      </c>
      <c r="AJ23" s="19" t="str">
        <f t="shared" si="16"/>
        <v/>
      </c>
    </row>
    <row r="24" spans="1:36" ht="24" customHeight="1">
      <c r="B24" s="36" t="s">
        <v>5</v>
      </c>
      <c r="C24" s="38" t="str">
        <f t="shared" si="0"/>
        <v>premix</v>
      </c>
      <c r="D24" s="38" t="str">
        <f t="shared" si="0"/>
        <v>premix</v>
      </c>
      <c r="E24" s="38" t="str">
        <f t="shared" si="0"/>
        <v>premix</v>
      </c>
      <c r="F24" s="38" t="str">
        <f t="shared" si="0"/>
        <v>premix</v>
      </c>
      <c r="G24" s="38" t="str">
        <f t="shared" si="0"/>
        <v>premix</v>
      </c>
      <c r="H24" s="38" t="str">
        <f t="shared" si="0"/>
        <v>premix</v>
      </c>
      <c r="I24" s="38" t="str">
        <f t="shared" si="0"/>
        <v>premix</v>
      </c>
      <c r="J24" s="38" t="str">
        <f t="shared" si="0"/>
        <v>premix</v>
      </c>
      <c r="K24" s="38" t="str">
        <f t="shared" si="0"/>
        <v>premix</v>
      </c>
      <c r="L24" s="38" t="str">
        <f t="shared" si="0"/>
        <v>premix</v>
      </c>
      <c r="M24" s="38" t="str">
        <f t="shared" si="0"/>
        <v>premix</v>
      </c>
      <c r="N24" s="6" t="str">
        <f t="shared" si="0"/>
        <v>premix</v>
      </c>
      <c r="P24" s="14" t="str">
        <f>IF($D$6="Vertical", "F1", "A6")</f>
        <v>A6</v>
      </c>
      <c r="Q24" s="14">
        <v>71</v>
      </c>
      <c r="R24" s="14" t="str">
        <f t="shared" si="1"/>
        <v>N</v>
      </c>
      <c r="S24" s="14" t="str">
        <f t="shared" si="2"/>
        <v>A6</v>
      </c>
      <c r="T24" s="14" t="str">
        <f t="shared" si="3"/>
        <v>premix</v>
      </c>
      <c r="U24" s="14" t="str">
        <f t="shared" si="4"/>
        <v/>
      </c>
      <c r="V24" s="14" t="str">
        <f t="shared" si="5"/>
        <v/>
      </c>
      <c r="W24" s="14" t="str">
        <f t="shared" si="6"/>
        <v/>
      </c>
      <c r="X24" s="14" t="str">
        <f t="shared" si="7"/>
        <v/>
      </c>
      <c r="Y24" s="19" t="str">
        <f t="shared" si="8"/>
        <v/>
      </c>
      <c r="AA24" s="14" t="str">
        <f>IF($D$6="Vertical", "F1", "A6")</f>
        <v>A6</v>
      </c>
      <c r="AB24" s="14">
        <v>71</v>
      </c>
      <c r="AC24" s="14" t="str">
        <f t="shared" si="9"/>
        <v>N</v>
      </c>
      <c r="AD24" s="14" t="str">
        <f t="shared" si="10"/>
        <v>A6</v>
      </c>
      <c r="AE24" s="14" t="str">
        <f t="shared" si="11"/>
        <v/>
      </c>
      <c r="AF24" s="14" t="str">
        <f t="shared" si="12"/>
        <v/>
      </c>
      <c r="AG24" s="14" t="str">
        <f t="shared" si="13"/>
        <v/>
      </c>
      <c r="AH24" s="14" t="str">
        <f t="shared" si="14"/>
        <v/>
      </c>
      <c r="AI24" s="14" t="str">
        <f t="shared" si="15"/>
        <v/>
      </c>
      <c r="AJ24" s="19" t="str">
        <f t="shared" si="16"/>
        <v/>
      </c>
    </row>
    <row r="25" spans="1:36" ht="24" customHeight="1">
      <c r="B25" s="36" t="s">
        <v>6</v>
      </c>
      <c r="C25" s="38" t="str">
        <f t="shared" si="0"/>
        <v>premix</v>
      </c>
      <c r="D25" s="38" t="str">
        <f t="shared" si="0"/>
        <v>premix</v>
      </c>
      <c r="E25" s="38" t="str">
        <f t="shared" si="0"/>
        <v>premix</v>
      </c>
      <c r="F25" s="38" t="str">
        <f t="shared" si="0"/>
        <v>premix</v>
      </c>
      <c r="G25" s="38" t="str">
        <f t="shared" si="0"/>
        <v>premix</v>
      </c>
      <c r="H25" s="38" t="str">
        <f t="shared" si="0"/>
        <v>premix</v>
      </c>
      <c r="I25" s="38" t="str">
        <f t="shared" si="0"/>
        <v>premix</v>
      </c>
      <c r="J25" s="38" t="str">
        <f t="shared" si="0"/>
        <v>premix</v>
      </c>
      <c r="K25" s="38" t="str">
        <f t="shared" si="0"/>
        <v>premix</v>
      </c>
      <c r="L25" s="38" t="str">
        <f>IFERROR(IF(INDEX($S$19:$Y$114,MATCH(CONCATENATE($B25,L$18),$S$19:$S$114,0),2)="",IF(INDEX($S$19:$Y$114,MATCH(CONCATENATE($B25,L$18),$S$19:$S$114,0),3)="",IF(INDEX($S$19:$Y$114,MATCH(CONCATENATE($B25,L$18),$S$19:$S$114,0),4)="",IF(INDEX($S$19:$Y$114,MATCH(CONCATENATE($B25,L$18),$S$19:$S$114,0),5)="",IF(INDEX($S$19:$Y$114,MATCH(CONCATENATE($B25,L$18),$S$19:$S$114,0),6)="",IF(INDEX($S$19:$Y$114,MATCH(CONCATENATE($B25,L$18),$S$19:$S$114,0),7)="","",INDEX($S$19:$Y$114,MATCH(CONCATENATE($B25,L$18),$S$19:$S$114,0),7)),INDEX($S$19:$Y$114,MATCH(CONCATENATE($B25,L$18),$S$19:$S$114,0),6)),INDEX($S$19:$Y$114,MATCH(CONCATENATE($B25,L$18),$S$19:$S$114,0),5)),INDEX($S$19:$Y$114,MATCH(CONCATENATE($B25,L$18),$S$19:$S$114,0),4)),INDEX($S$19:$Y$114,MATCH(CONCATENATE($B25,L$18),$S$19:$S$114,0),3)),INDEX($S$19:$Y$114,MATCH(CONCATENATE($B25,L$18),$S$19:$S$114,0),2)), "")</f>
        <v>premix</v>
      </c>
      <c r="M25" s="38" t="str">
        <f t="shared" si="0"/>
        <v>premix</v>
      </c>
      <c r="N25" s="6" t="str">
        <f t="shared" si="0"/>
        <v>premix</v>
      </c>
      <c r="P25" s="14" t="str">
        <f>IF($D$6="Vertical", "G1", "A7")</f>
        <v>A7</v>
      </c>
      <c r="Q25" s="14">
        <v>72</v>
      </c>
      <c r="R25" s="14" t="str">
        <f t="shared" si="1"/>
        <v>N</v>
      </c>
      <c r="S25" s="14" t="str">
        <f t="shared" si="2"/>
        <v>A7</v>
      </c>
      <c r="T25" s="14" t="str">
        <f t="shared" si="3"/>
        <v>premix</v>
      </c>
      <c r="U25" s="14" t="str">
        <f t="shared" si="4"/>
        <v/>
      </c>
      <c r="V25" s="14" t="str">
        <f t="shared" si="5"/>
        <v/>
      </c>
      <c r="W25" s="14" t="str">
        <f t="shared" si="6"/>
        <v/>
      </c>
      <c r="X25" s="14" t="str">
        <f t="shared" si="7"/>
        <v/>
      </c>
      <c r="Y25" s="19" t="str">
        <f t="shared" si="8"/>
        <v/>
      </c>
      <c r="AA25" s="14" t="str">
        <f>IF($D$6="Vertical", "G1", "A7")</f>
        <v>A7</v>
      </c>
      <c r="AB25" s="14">
        <v>72</v>
      </c>
      <c r="AC25" s="14" t="str">
        <f t="shared" si="9"/>
        <v>N</v>
      </c>
      <c r="AD25" s="14" t="str">
        <f t="shared" si="10"/>
        <v>A7</v>
      </c>
      <c r="AE25" s="14" t="str">
        <f t="shared" si="11"/>
        <v/>
      </c>
      <c r="AF25" s="14" t="str">
        <f t="shared" si="12"/>
        <v/>
      </c>
      <c r="AG25" s="14" t="str">
        <f t="shared" si="13"/>
        <v/>
      </c>
      <c r="AH25" s="14" t="str">
        <f t="shared" si="14"/>
        <v/>
      </c>
      <c r="AI25" s="14" t="str">
        <f t="shared" si="15"/>
        <v/>
      </c>
      <c r="AJ25" s="19" t="str">
        <f t="shared" si="16"/>
        <v/>
      </c>
    </row>
    <row r="26" spans="1:36" ht="24" customHeight="1" thickBot="1">
      <c r="B26" s="20" t="s">
        <v>7</v>
      </c>
      <c r="C26" s="39" t="str">
        <f t="shared" si="0"/>
        <v>premix</v>
      </c>
      <c r="D26" s="39" t="str">
        <f t="shared" si="0"/>
        <v>premix</v>
      </c>
      <c r="E26" s="39" t="str">
        <f t="shared" si="0"/>
        <v>premix</v>
      </c>
      <c r="F26" s="39" t="str">
        <f t="shared" si="0"/>
        <v>premix</v>
      </c>
      <c r="G26" s="39" t="str">
        <f t="shared" si="0"/>
        <v>premix</v>
      </c>
      <c r="H26" s="39" t="str">
        <f t="shared" si="0"/>
        <v>premix</v>
      </c>
      <c r="I26" s="39" t="str">
        <f t="shared" si="0"/>
        <v>premix</v>
      </c>
      <c r="J26" s="39" t="str">
        <f t="shared" si="0"/>
        <v>premix</v>
      </c>
      <c r="K26" s="39" t="str">
        <f t="shared" si="0"/>
        <v>premix</v>
      </c>
      <c r="L26" s="39" t="str">
        <f t="shared" si="0"/>
        <v>premix</v>
      </c>
      <c r="M26" s="39" t="str">
        <f t="shared" si="0"/>
        <v>premix</v>
      </c>
      <c r="N26" s="8" t="str">
        <f t="shared" si="0"/>
        <v>premix</v>
      </c>
      <c r="P26" s="14" t="str">
        <f>IF($D$6="Vertical", "H1", "A8")</f>
        <v>A8</v>
      </c>
      <c r="Q26" s="14">
        <v>73</v>
      </c>
      <c r="R26" s="14" t="str">
        <f t="shared" si="1"/>
        <v>N</v>
      </c>
      <c r="S26" s="14" t="str">
        <f t="shared" si="2"/>
        <v>A8</v>
      </c>
      <c r="T26" s="14" t="str">
        <f t="shared" si="3"/>
        <v>premix</v>
      </c>
      <c r="U26" s="14" t="str">
        <f t="shared" si="4"/>
        <v/>
      </c>
      <c r="V26" s="14" t="str">
        <f t="shared" si="5"/>
        <v/>
      </c>
      <c r="W26" s="14" t="str">
        <f t="shared" si="6"/>
        <v/>
      </c>
      <c r="X26" s="14" t="str">
        <f t="shared" si="7"/>
        <v/>
      </c>
      <c r="Y26" s="19" t="str">
        <f t="shared" si="8"/>
        <v/>
      </c>
      <c r="AA26" s="14" t="str">
        <f>IF($D$6="Vertical", "H1", "A8")</f>
        <v>A8</v>
      </c>
      <c r="AB26" s="14">
        <v>73</v>
      </c>
      <c r="AC26" s="14" t="str">
        <f t="shared" si="9"/>
        <v>N</v>
      </c>
      <c r="AD26" s="14" t="str">
        <f t="shared" si="10"/>
        <v>A8</v>
      </c>
      <c r="AE26" s="14" t="str">
        <f t="shared" si="11"/>
        <v/>
      </c>
      <c r="AF26" s="14" t="str">
        <f t="shared" si="12"/>
        <v/>
      </c>
      <c r="AG26" s="14" t="str">
        <f t="shared" si="13"/>
        <v/>
      </c>
      <c r="AH26" s="14" t="str">
        <f t="shared" si="14"/>
        <v/>
      </c>
      <c r="AI26" s="14" t="str">
        <f t="shared" si="15"/>
        <v/>
      </c>
      <c r="AJ26" s="19" t="str">
        <f t="shared" si="16"/>
        <v/>
      </c>
    </row>
    <row r="27" spans="1:36" hidden="1">
      <c r="P27" s="14" t="str">
        <f>IF($D$6="Vertical", "A2", "A9")</f>
        <v>A9</v>
      </c>
      <c r="Q27" s="14">
        <v>74</v>
      </c>
      <c r="R27" s="14" t="str">
        <f t="shared" si="1"/>
        <v>N</v>
      </c>
      <c r="S27" s="14" t="str">
        <f t="shared" si="2"/>
        <v>A9</v>
      </c>
      <c r="T27" s="14" t="str">
        <f t="shared" si="3"/>
        <v>premix</v>
      </c>
      <c r="U27" s="14" t="str">
        <f t="shared" si="4"/>
        <v/>
      </c>
      <c r="V27" s="14" t="str">
        <f t="shared" si="5"/>
        <v/>
      </c>
      <c r="W27" s="14" t="str">
        <f t="shared" si="6"/>
        <v/>
      </c>
      <c r="X27" s="14" t="str">
        <f t="shared" si="7"/>
        <v/>
      </c>
      <c r="Y27" s="19" t="str">
        <f t="shared" si="8"/>
        <v/>
      </c>
      <c r="AA27" s="14" t="str">
        <f>IF($D$6="Vertical", "A2", "A9")</f>
        <v>A9</v>
      </c>
      <c r="AB27" s="14">
        <v>74</v>
      </c>
      <c r="AC27" s="14" t="str">
        <f t="shared" si="9"/>
        <v>N</v>
      </c>
      <c r="AD27" s="14" t="str">
        <f t="shared" si="10"/>
        <v>A9</v>
      </c>
      <c r="AE27" s="14" t="str">
        <f t="shared" si="11"/>
        <v/>
      </c>
      <c r="AF27" s="14" t="str">
        <f t="shared" si="12"/>
        <v/>
      </c>
      <c r="AG27" s="14" t="str">
        <f t="shared" si="13"/>
        <v/>
      </c>
      <c r="AH27" s="14" t="str">
        <f t="shared" si="14"/>
        <v/>
      </c>
      <c r="AI27" s="14" t="str">
        <f t="shared" si="15"/>
        <v/>
      </c>
      <c r="AJ27" s="19" t="str">
        <f t="shared" si="16"/>
        <v/>
      </c>
    </row>
    <row r="28" spans="1:36" hidden="1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P28" s="14" t="str">
        <f>IF($D$6="Vertical", "B2", "A10")</f>
        <v>A10</v>
      </c>
      <c r="Q28" s="14">
        <v>75</v>
      </c>
      <c r="R28" s="14" t="str">
        <f t="shared" si="1"/>
        <v>N</v>
      </c>
      <c r="S28" s="14" t="str">
        <f t="shared" si="2"/>
        <v>A10</v>
      </c>
      <c r="T28" s="14" t="str">
        <f t="shared" si="3"/>
        <v>premix</v>
      </c>
      <c r="U28" s="14" t="str">
        <f t="shared" si="4"/>
        <v/>
      </c>
      <c r="V28" s="14" t="str">
        <f t="shared" si="5"/>
        <v/>
      </c>
      <c r="W28" s="14" t="str">
        <f t="shared" si="6"/>
        <v/>
      </c>
      <c r="X28" s="14" t="str">
        <f t="shared" si="7"/>
        <v/>
      </c>
      <c r="Y28" s="19" t="str">
        <f t="shared" si="8"/>
        <v/>
      </c>
      <c r="AA28" s="14" t="str">
        <f>IF($D$6="Vertical", "B2", "A10")</f>
        <v>A10</v>
      </c>
      <c r="AB28" s="14">
        <v>75</v>
      </c>
      <c r="AC28" s="14" t="str">
        <f t="shared" si="9"/>
        <v>N</v>
      </c>
      <c r="AD28" s="14" t="str">
        <f t="shared" si="10"/>
        <v>A10</v>
      </c>
      <c r="AE28" s="14" t="str">
        <f t="shared" si="11"/>
        <v/>
      </c>
      <c r="AF28" s="14" t="str">
        <f t="shared" si="12"/>
        <v/>
      </c>
      <c r="AG28" s="14" t="str">
        <f t="shared" si="13"/>
        <v/>
      </c>
      <c r="AH28" s="14" t="str">
        <f t="shared" si="14"/>
        <v/>
      </c>
      <c r="AI28" s="14" t="str">
        <f t="shared" si="15"/>
        <v/>
      </c>
      <c r="AJ28" s="19" t="str">
        <f t="shared" si="16"/>
        <v/>
      </c>
    </row>
    <row r="29" spans="1:36" ht="16.5" hidden="1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P29" s="14" t="str">
        <f>IF($D$6="Vertical", "C2", "A11")</f>
        <v>A11</v>
      </c>
      <c r="Q29" s="14">
        <v>76</v>
      </c>
      <c r="R29" s="14" t="str">
        <f t="shared" si="1"/>
        <v>N</v>
      </c>
      <c r="S29" s="14" t="str">
        <f t="shared" si="2"/>
        <v>A11</v>
      </c>
      <c r="T29" s="14" t="str">
        <f t="shared" si="3"/>
        <v>premix</v>
      </c>
      <c r="U29" s="14" t="str">
        <f t="shared" si="4"/>
        <v/>
      </c>
      <c r="V29" s="14" t="str">
        <f t="shared" si="5"/>
        <v/>
      </c>
      <c r="W29" s="14" t="str">
        <f t="shared" si="6"/>
        <v/>
      </c>
      <c r="X29" s="14" t="str">
        <f t="shared" si="7"/>
        <v/>
      </c>
      <c r="Y29" s="19" t="str">
        <f t="shared" si="8"/>
        <v/>
      </c>
      <c r="AA29" s="14" t="str">
        <f>IF($D$6="Vertical", "C2", "A11")</f>
        <v>A11</v>
      </c>
      <c r="AB29" s="14">
        <v>76</v>
      </c>
      <c r="AC29" s="14" t="str">
        <f t="shared" si="9"/>
        <v>N</v>
      </c>
      <c r="AD29" s="14" t="str">
        <f t="shared" si="10"/>
        <v>A11</v>
      </c>
      <c r="AE29" s="14" t="str">
        <f t="shared" si="11"/>
        <v/>
      </c>
      <c r="AF29" s="14" t="str">
        <f t="shared" si="12"/>
        <v/>
      </c>
      <c r="AG29" s="14" t="str">
        <f t="shared" si="13"/>
        <v/>
      </c>
      <c r="AH29" s="14" t="str">
        <f t="shared" si="14"/>
        <v/>
      </c>
      <c r="AI29" s="14" t="str">
        <f t="shared" si="15"/>
        <v/>
      </c>
      <c r="AJ29" s="19" t="str">
        <f t="shared" si="16"/>
        <v/>
      </c>
    </row>
    <row r="30" spans="1:36" ht="24.75" hidden="1" customHeight="1">
      <c r="B30" s="103" t="s">
        <v>348</v>
      </c>
      <c r="C30" s="104"/>
      <c r="D30" s="104"/>
      <c r="E30" s="104"/>
      <c r="F30" s="104"/>
      <c r="G30" s="104"/>
      <c r="H30" s="104"/>
      <c r="I30" s="104"/>
      <c r="J30" s="104"/>
      <c r="K30" s="104"/>
      <c r="P30" s="14" t="str">
        <f>IF($D$6="Vertical", "D2", "A12")</f>
        <v>A12</v>
      </c>
      <c r="Q30" s="14">
        <v>77</v>
      </c>
      <c r="R30" s="14" t="str">
        <f t="shared" si="1"/>
        <v>N</v>
      </c>
      <c r="S30" s="14" t="str">
        <f t="shared" si="2"/>
        <v>A12</v>
      </c>
      <c r="T30" s="14" t="str">
        <f t="shared" si="3"/>
        <v>premix</v>
      </c>
      <c r="U30" s="14" t="str">
        <f t="shared" si="4"/>
        <v/>
      </c>
      <c r="V30" s="14" t="str">
        <f t="shared" si="5"/>
        <v/>
      </c>
      <c r="W30" s="14" t="str">
        <f t="shared" si="6"/>
        <v/>
      </c>
      <c r="X30" s="14" t="str">
        <f t="shared" si="7"/>
        <v/>
      </c>
      <c r="Y30" s="19" t="str">
        <f t="shared" si="8"/>
        <v/>
      </c>
      <c r="AA30" s="14" t="str">
        <f>IF($D$6="Vertical", "D2", "A12")</f>
        <v>A12</v>
      </c>
      <c r="AB30" s="14">
        <v>77</v>
      </c>
      <c r="AC30" s="14" t="str">
        <f t="shared" si="9"/>
        <v>N</v>
      </c>
      <c r="AD30" s="14" t="str">
        <f t="shared" si="10"/>
        <v>A12</v>
      </c>
      <c r="AE30" s="14" t="str">
        <f t="shared" si="11"/>
        <v/>
      </c>
      <c r="AF30" s="14" t="str">
        <f t="shared" si="12"/>
        <v/>
      </c>
      <c r="AG30" s="14" t="str">
        <f t="shared" si="13"/>
        <v/>
      </c>
      <c r="AH30" s="14" t="str">
        <f t="shared" si="14"/>
        <v/>
      </c>
      <c r="AI30" s="14" t="str">
        <f t="shared" si="15"/>
        <v/>
      </c>
      <c r="AJ30" s="19" t="str">
        <f t="shared" si="16"/>
        <v/>
      </c>
    </row>
    <row r="31" spans="1:36" ht="28.5" hidden="1" customHeight="1">
      <c r="A31" s="22"/>
      <c r="B31" s="89" t="str">
        <f>IF(COUNTIF(AC19:AC114, "Y") &gt;= 1, CONCATENATE("- '",INDEX(AD19:AD114,MATCH("Y",AC19:AC114,0)),"' 웰좌표에 중복된 프라이머가 존재합니다. 시작 및 종료 웰좌표를 변경하세요."), "")</f>
        <v/>
      </c>
      <c r="C31" s="89"/>
      <c r="D31" s="89"/>
      <c r="E31" s="89"/>
      <c r="F31" s="89"/>
      <c r="G31" s="89"/>
      <c r="H31" s="89"/>
      <c r="I31" s="89"/>
      <c r="J31" s="89"/>
      <c r="K31" s="89"/>
      <c r="P31" s="14" t="str">
        <f>IF($D$6="Vertical", "E2", "B1")</f>
        <v>B1</v>
      </c>
      <c r="Q31" s="14">
        <v>78</v>
      </c>
      <c r="R31" s="14" t="str">
        <f t="shared" si="1"/>
        <v>N</v>
      </c>
      <c r="S31" s="14" t="str">
        <f t="shared" si="2"/>
        <v>B1</v>
      </c>
      <c r="T31" s="14" t="str">
        <f t="shared" si="3"/>
        <v>premix</v>
      </c>
      <c r="U31" s="14" t="str">
        <f t="shared" si="4"/>
        <v/>
      </c>
      <c r="V31" s="14" t="str">
        <f t="shared" si="5"/>
        <v/>
      </c>
      <c r="W31" s="14" t="str">
        <f t="shared" si="6"/>
        <v/>
      </c>
      <c r="X31" s="14" t="str">
        <f t="shared" si="7"/>
        <v/>
      </c>
      <c r="Y31" s="19" t="str">
        <f t="shared" si="8"/>
        <v/>
      </c>
      <c r="AA31" s="14" t="str">
        <f>IF($D$6="Vertical", "E2", "B1")</f>
        <v>B1</v>
      </c>
      <c r="AB31" s="14">
        <v>78</v>
      </c>
      <c r="AC31" s="14" t="str">
        <f t="shared" si="9"/>
        <v>N</v>
      </c>
      <c r="AD31" s="14" t="str">
        <f t="shared" si="10"/>
        <v>B1</v>
      </c>
      <c r="AE31" s="14" t="str">
        <f t="shared" si="11"/>
        <v/>
      </c>
      <c r="AF31" s="14" t="str">
        <f t="shared" si="12"/>
        <v/>
      </c>
      <c r="AG31" s="14" t="str">
        <f t="shared" si="13"/>
        <v/>
      </c>
      <c r="AH31" s="14" t="str">
        <f t="shared" si="14"/>
        <v/>
      </c>
      <c r="AI31" s="14" t="str">
        <f t="shared" si="15"/>
        <v/>
      </c>
      <c r="AJ31" s="19" t="str">
        <f t="shared" si="16"/>
        <v/>
      </c>
    </row>
    <row r="32" spans="1:36" ht="30" hidden="1" customHeight="1">
      <c r="A32" s="22"/>
      <c r="B32" s="102" t="s">
        <v>275</v>
      </c>
      <c r="C32" s="105"/>
      <c r="D32" s="36" t="s">
        <v>40</v>
      </c>
      <c r="E32" s="36" t="s">
        <v>41</v>
      </c>
      <c r="F32" s="36" t="s">
        <v>42</v>
      </c>
      <c r="G32" s="36" t="s">
        <v>43</v>
      </c>
      <c r="H32" s="106" t="s">
        <v>51</v>
      </c>
      <c r="I32" s="107"/>
      <c r="J32" s="108"/>
      <c r="K32" s="36" t="s">
        <v>274</v>
      </c>
      <c r="P32" s="14" t="str">
        <f>IF($D$6="Vertical", "F2", "B2")</f>
        <v>B2</v>
      </c>
      <c r="Q32" s="14">
        <v>79</v>
      </c>
      <c r="R32" s="14" t="str">
        <f t="shared" si="1"/>
        <v>N</v>
      </c>
      <c r="S32" s="14" t="str">
        <f t="shared" si="2"/>
        <v>B2</v>
      </c>
      <c r="T32" s="14" t="str">
        <f t="shared" si="3"/>
        <v>premix</v>
      </c>
      <c r="U32" s="14" t="str">
        <f t="shared" si="4"/>
        <v/>
      </c>
      <c r="V32" s="14" t="str">
        <f t="shared" si="5"/>
        <v/>
      </c>
      <c r="W32" s="14" t="str">
        <f t="shared" si="6"/>
        <v/>
      </c>
      <c r="X32" s="14" t="str">
        <f t="shared" si="7"/>
        <v/>
      </c>
      <c r="Y32" s="19" t="str">
        <f t="shared" si="8"/>
        <v/>
      </c>
      <c r="AA32" s="14" t="str">
        <f>IF($D$6="Vertical", "F2", "B2")</f>
        <v>B2</v>
      </c>
      <c r="AB32" s="14">
        <v>79</v>
      </c>
      <c r="AC32" s="14" t="str">
        <f t="shared" si="9"/>
        <v>N</v>
      </c>
      <c r="AD32" s="14" t="str">
        <f t="shared" si="10"/>
        <v>B2</v>
      </c>
      <c r="AE32" s="14" t="str">
        <f t="shared" si="11"/>
        <v/>
      </c>
      <c r="AF32" s="14" t="str">
        <f t="shared" si="12"/>
        <v/>
      </c>
      <c r="AG32" s="14" t="str">
        <f t="shared" si="13"/>
        <v/>
      </c>
      <c r="AH32" s="14" t="str">
        <f t="shared" si="14"/>
        <v/>
      </c>
      <c r="AI32" s="14" t="str">
        <f t="shared" si="15"/>
        <v/>
      </c>
      <c r="AJ32" s="19" t="str">
        <f t="shared" si="16"/>
        <v/>
      </c>
    </row>
    <row r="33" spans="1:36" ht="22.5" hidden="1" customHeight="1">
      <c r="A33" s="22"/>
      <c r="B33" s="76" t="s">
        <v>248</v>
      </c>
      <c r="C33" s="77"/>
      <c r="D33" s="28"/>
      <c r="E33" s="28"/>
      <c r="F33" s="34"/>
      <c r="G33" s="34"/>
      <c r="H33" s="90"/>
      <c r="I33" s="90"/>
      <c r="J33" s="90"/>
      <c r="K33" s="30"/>
      <c r="O33" s="22"/>
      <c r="P33" s="14" t="str">
        <f>IF($D$6="Vertical", "G2", "B3")</f>
        <v>B3</v>
      </c>
      <c r="Q33" s="14">
        <v>80</v>
      </c>
      <c r="R33" s="14" t="str">
        <f t="shared" si="1"/>
        <v>N</v>
      </c>
      <c r="S33" s="14" t="str">
        <f t="shared" si="2"/>
        <v>B3</v>
      </c>
      <c r="T33" s="14" t="str">
        <f t="shared" si="3"/>
        <v>premix</v>
      </c>
      <c r="U33" s="14" t="str">
        <f t="shared" si="4"/>
        <v/>
      </c>
      <c r="V33" s="14" t="str">
        <f t="shared" si="5"/>
        <v/>
      </c>
      <c r="W33" s="14" t="str">
        <f t="shared" si="6"/>
        <v/>
      </c>
      <c r="X33" s="14" t="str">
        <f t="shared" si="7"/>
        <v/>
      </c>
      <c r="Y33" s="19" t="str">
        <f t="shared" si="8"/>
        <v/>
      </c>
      <c r="AA33" s="14" t="str">
        <f>IF($D$6="Vertical", "G2", "B3")</f>
        <v>B3</v>
      </c>
      <c r="AB33" s="14">
        <v>80</v>
      </c>
      <c r="AC33" s="14" t="str">
        <f t="shared" si="9"/>
        <v>N</v>
      </c>
      <c r="AD33" s="14" t="str">
        <f t="shared" si="10"/>
        <v>B3</v>
      </c>
      <c r="AE33" s="14" t="str">
        <f t="shared" si="11"/>
        <v/>
      </c>
      <c r="AF33" s="14" t="str">
        <f t="shared" si="12"/>
        <v/>
      </c>
      <c r="AG33" s="14" t="str">
        <f t="shared" si="13"/>
        <v/>
      </c>
      <c r="AH33" s="14" t="str">
        <f t="shared" si="14"/>
        <v/>
      </c>
      <c r="AI33" s="14" t="str">
        <f t="shared" si="15"/>
        <v/>
      </c>
      <c r="AJ33" s="19" t="str">
        <f t="shared" si="16"/>
        <v/>
      </c>
    </row>
    <row r="34" spans="1:36" ht="22.5" hidden="1" customHeight="1">
      <c r="A34" s="22"/>
      <c r="B34" s="76" t="s">
        <v>249</v>
      </c>
      <c r="C34" s="77"/>
      <c r="D34" s="28"/>
      <c r="E34" s="28"/>
      <c r="F34" s="34"/>
      <c r="G34" s="34"/>
      <c r="H34" s="90"/>
      <c r="I34" s="90"/>
      <c r="J34" s="90"/>
      <c r="K34" s="30"/>
      <c r="O34" s="22"/>
      <c r="P34" s="14" t="str">
        <f>IF($D$6="Vertical", "H2", "B4")</f>
        <v>B4</v>
      </c>
      <c r="Q34" s="14">
        <v>81</v>
      </c>
      <c r="R34" s="14" t="str">
        <f t="shared" si="1"/>
        <v>N</v>
      </c>
      <c r="S34" s="14" t="str">
        <f t="shared" si="2"/>
        <v>B4</v>
      </c>
      <c r="T34" s="14" t="str">
        <f t="shared" si="3"/>
        <v>premix</v>
      </c>
      <c r="U34" s="14" t="str">
        <f t="shared" si="4"/>
        <v/>
      </c>
      <c r="V34" s="14" t="str">
        <f t="shared" si="5"/>
        <v/>
      </c>
      <c r="W34" s="14" t="str">
        <f t="shared" si="6"/>
        <v/>
      </c>
      <c r="X34" s="14" t="str">
        <f t="shared" si="7"/>
        <v/>
      </c>
      <c r="Y34" s="19" t="str">
        <f t="shared" si="8"/>
        <v/>
      </c>
      <c r="AA34" s="14" t="str">
        <f>IF($D$6="Vertical", "H2", "B4")</f>
        <v>B4</v>
      </c>
      <c r="AB34" s="14">
        <v>81</v>
      </c>
      <c r="AC34" s="14" t="str">
        <f t="shared" si="9"/>
        <v>N</v>
      </c>
      <c r="AD34" s="14" t="str">
        <f t="shared" si="10"/>
        <v>B4</v>
      </c>
      <c r="AE34" s="14" t="str">
        <f t="shared" si="11"/>
        <v/>
      </c>
      <c r="AF34" s="14" t="str">
        <f t="shared" si="12"/>
        <v/>
      </c>
      <c r="AG34" s="14" t="str">
        <f t="shared" si="13"/>
        <v/>
      </c>
      <c r="AH34" s="14" t="str">
        <f t="shared" si="14"/>
        <v/>
      </c>
      <c r="AI34" s="14" t="str">
        <f t="shared" si="15"/>
        <v/>
      </c>
      <c r="AJ34" s="19" t="str">
        <f t="shared" si="16"/>
        <v/>
      </c>
    </row>
    <row r="35" spans="1:36" ht="22.5" hidden="1" customHeight="1">
      <c r="A35" s="22"/>
      <c r="B35" s="76" t="s">
        <v>250</v>
      </c>
      <c r="C35" s="77"/>
      <c r="D35" s="28"/>
      <c r="E35" s="28"/>
      <c r="F35" s="34"/>
      <c r="G35" s="34"/>
      <c r="H35" s="90"/>
      <c r="I35" s="90"/>
      <c r="J35" s="90"/>
      <c r="K35" s="30"/>
      <c r="O35" s="22"/>
      <c r="P35" s="14" t="str">
        <f>IF($D$6="Vertical", "A3", "B5")</f>
        <v>B5</v>
      </c>
      <c r="Q35" s="14">
        <v>82</v>
      </c>
      <c r="R35" s="14" t="str">
        <f t="shared" si="1"/>
        <v>N</v>
      </c>
      <c r="S35" s="14" t="str">
        <f t="shared" si="2"/>
        <v>B5</v>
      </c>
      <c r="T35" s="14" t="str">
        <f t="shared" si="3"/>
        <v>premix</v>
      </c>
      <c r="U35" s="14" t="str">
        <f t="shared" si="4"/>
        <v/>
      </c>
      <c r="V35" s="14" t="str">
        <f t="shared" si="5"/>
        <v/>
      </c>
      <c r="W35" s="14" t="str">
        <f t="shared" si="6"/>
        <v/>
      </c>
      <c r="X35" s="14" t="str">
        <f t="shared" si="7"/>
        <v/>
      </c>
      <c r="Y35" s="19" t="str">
        <f t="shared" si="8"/>
        <v/>
      </c>
      <c r="AA35" s="14" t="str">
        <f>IF($D$6="Vertical", "A3", "B5")</f>
        <v>B5</v>
      </c>
      <c r="AB35" s="14">
        <v>82</v>
      </c>
      <c r="AC35" s="14" t="str">
        <f t="shared" si="9"/>
        <v>N</v>
      </c>
      <c r="AD35" s="14" t="str">
        <f t="shared" si="10"/>
        <v>B5</v>
      </c>
      <c r="AE35" s="14" t="str">
        <f t="shared" si="11"/>
        <v/>
      </c>
      <c r="AF35" s="14" t="str">
        <f t="shared" si="12"/>
        <v/>
      </c>
      <c r="AG35" s="14" t="str">
        <f t="shared" si="13"/>
        <v/>
      </c>
      <c r="AH35" s="14" t="str">
        <f t="shared" si="14"/>
        <v/>
      </c>
      <c r="AI35" s="14" t="str">
        <f t="shared" si="15"/>
        <v/>
      </c>
      <c r="AJ35" s="19" t="str">
        <f t="shared" si="16"/>
        <v/>
      </c>
    </row>
    <row r="36" spans="1:36" ht="22.5" hidden="1" customHeight="1">
      <c r="A36" s="22"/>
      <c r="B36" s="76" t="s">
        <v>251</v>
      </c>
      <c r="C36" s="77"/>
      <c r="D36" s="28"/>
      <c r="E36" s="28"/>
      <c r="F36" s="34"/>
      <c r="G36" s="34"/>
      <c r="H36" s="90"/>
      <c r="I36" s="90"/>
      <c r="J36" s="90"/>
      <c r="K36" s="30"/>
      <c r="O36" s="22"/>
      <c r="P36" s="14" t="str">
        <f>IF($D$6="Vertical", "B3", "B6")</f>
        <v>B6</v>
      </c>
      <c r="Q36" s="14">
        <v>83</v>
      </c>
      <c r="R36" s="14" t="str">
        <f t="shared" si="1"/>
        <v>N</v>
      </c>
      <c r="S36" s="14" t="str">
        <f t="shared" si="2"/>
        <v>B6</v>
      </c>
      <c r="T36" s="14" t="str">
        <f t="shared" si="3"/>
        <v>premix</v>
      </c>
      <c r="U36" s="14" t="str">
        <f t="shared" si="4"/>
        <v/>
      </c>
      <c r="V36" s="14" t="str">
        <f t="shared" si="5"/>
        <v/>
      </c>
      <c r="W36" s="14" t="str">
        <f t="shared" si="6"/>
        <v/>
      </c>
      <c r="X36" s="14" t="str">
        <f t="shared" si="7"/>
        <v/>
      </c>
      <c r="Y36" s="19" t="str">
        <f t="shared" si="8"/>
        <v/>
      </c>
      <c r="AA36" s="14" t="str">
        <f>IF($D$6="Vertical", "B3", "B6")</f>
        <v>B6</v>
      </c>
      <c r="AB36" s="14">
        <v>83</v>
      </c>
      <c r="AC36" s="14" t="str">
        <f t="shared" si="9"/>
        <v>N</v>
      </c>
      <c r="AD36" s="14" t="str">
        <f t="shared" si="10"/>
        <v>B6</v>
      </c>
      <c r="AE36" s="14" t="str">
        <f t="shared" si="11"/>
        <v/>
      </c>
      <c r="AF36" s="14" t="str">
        <f t="shared" si="12"/>
        <v/>
      </c>
      <c r="AG36" s="14" t="str">
        <f t="shared" si="13"/>
        <v/>
      </c>
      <c r="AH36" s="14" t="str">
        <f t="shared" si="14"/>
        <v/>
      </c>
      <c r="AI36" s="14" t="str">
        <f t="shared" si="15"/>
        <v/>
      </c>
      <c r="AJ36" s="19" t="str">
        <f t="shared" si="16"/>
        <v/>
      </c>
    </row>
    <row r="37" spans="1:36" ht="22.5" hidden="1" customHeight="1">
      <c r="A37" s="22"/>
      <c r="B37" s="76" t="s">
        <v>252</v>
      </c>
      <c r="C37" s="77"/>
      <c r="D37" s="28"/>
      <c r="E37" s="28"/>
      <c r="F37" s="34"/>
      <c r="G37" s="34"/>
      <c r="H37" s="90"/>
      <c r="I37" s="90"/>
      <c r="J37" s="90"/>
      <c r="K37" s="30"/>
      <c r="O37" s="22"/>
      <c r="P37" s="14" t="str">
        <f>IF($D$6="Vertical", "C3", "B7")</f>
        <v>B7</v>
      </c>
      <c r="Q37" s="14">
        <v>84</v>
      </c>
      <c r="R37" s="14" t="str">
        <f t="shared" si="1"/>
        <v>N</v>
      </c>
      <c r="S37" s="14" t="str">
        <f t="shared" si="2"/>
        <v>B7</v>
      </c>
      <c r="T37" s="14" t="str">
        <f t="shared" si="3"/>
        <v>premix</v>
      </c>
      <c r="U37" s="14" t="str">
        <f t="shared" si="4"/>
        <v/>
      </c>
      <c r="V37" s="14" t="str">
        <f t="shared" si="5"/>
        <v/>
      </c>
      <c r="W37" s="14" t="str">
        <f t="shared" si="6"/>
        <v/>
      </c>
      <c r="X37" s="14" t="str">
        <f t="shared" si="7"/>
        <v/>
      </c>
      <c r="Y37" s="19" t="str">
        <f t="shared" si="8"/>
        <v/>
      </c>
      <c r="AA37" s="14" t="str">
        <f>IF($D$6="Vertical", "C3", "B7")</f>
        <v>B7</v>
      </c>
      <c r="AB37" s="14">
        <v>84</v>
      </c>
      <c r="AC37" s="14" t="str">
        <f t="shared" si="9"/>
        <v>N</v>
      </c>
      <c r="AD37" s="14" t="str">
        <f t="shared" si="10"/>
        <v>B7</v>
      </c>
      <c r="AE37" s="14" t="str">
        <f t="shared" si="11"/>
        <v/>
      </c>
      <c r="AF37" s="14" t="str">
        <f t="shared" si="12"/>
        <v/>
      </c>
      <c r="AG37" s="14" t="str">
        <f t="shared" si="13"/>
        <v/>
      </c>
      <c r="AH37" s="14" t="str">
        <f t="shared" si="14"/>
        <v/>
      </c>
      <c r="AI37" s="14" t="str">
        <f t="shared" si="15"/>
        <v/>
      </c>
      <c r="AJ37" s="19" t="str">
        <f t="shared" si="16"/>
        <v/>
      </c>
    </row>
    <row r="38" spans="1:36" ht="22.5" hidden="1" customHeight="1">
      <c r="A38" s="22"/>
      <c r="B38" s="76" t="s">
        <v>253</v>
      </c>
      <c r="C38" s="77"/>
      <c r="D38" s="28"/>
      <c r="E38" s="28"/>
      <c r="F38" s="34"/>
      <c r="G38" s="34"/>
      <c r="H38" s="90"/>
      <c r="I38" s="90"/>
      <c r="J38" s="90"/>
      <c r="K38" s="30"/>
      <c r="O38" s="22"/>
      <c r="P38" s="14" t="str">
        <f>IF($D$6="Vertical", "D3", "B8")</f>
        <v>B8</v>
      </c>
      <c r="Q38" s="14">
        <v>85</v>
      </c>
      <c r="R38" s="14" t="str">
        <f t="shared" si="1"/>
        <v>N</v>
      </c>
      <c r="S38" s="14" t="str">
        <f t="shared" si="2"/>
        <v>B8</v>
      </c>
      <c r="T38" s="14" t="str">
        <f t="shared" si="3"/>
        <v>premix</v>
      </c>
      <c r="U38" s="14" t="str">
        <f t="shared" si="4"/>
        <v/>
      </c>
      <c r="V38" s="14" t="str">
        <f t="shared" si="5"/>
        <v/>
      </c>
      <c r="W38" s="14" t="str">
        <f t="shared" si="6"/>
        <v/>
      </c>
      <c r="X38" s="14" t="str">
        <f t="shared" si="7"/>
        <v/>
      </c>
      <c r="Y38" s="19" t="str">
        <f t="shared" si="8"/>
        <v/>
      </c>
      <c r="AA38" s="14" t="str">
        <f>IF($D$6="Vertical", "D3", "B8")</f>
        <v>B8</v>
      </c>
      <c r="AB38" s="14">
        <v>85</v>
      </c>
      <c r="AC38" s="14" t="str">
        <f t="shared" si="9"/>
        <v>N</v>
      </c>
      <c r="AD38" s="14" t="str">
        <f t="shared" si="10"/>
        <v>B8</v>
      </c>
      <c r="AE38" s="14" t="str">
        <f t="shared" si="11"/>
        <v/>
      </c>
      <c r="AF38" s="14" t="str">
        <f t="shared" si="12"/>
        <v/>
      </c>
      <c r="AG38" s="14" t="str">
        <f t="shared" si="13"/>
        <v/>
      </c>
      <c r="AH38" s="14" t="str">
        <f t="shared" si="14"/>
        <v/>
      </c>
      <c r="AI38" s="14" t="str">
        <f t="shared" si="15"/>
        <v/>
      </c>
      <c r="AJ38" s="19" t="str">
        <f t="shared" si="16"/>
        <v/>
      </c>
    </row>
    <row r="39" spans="1:36" ht="6.75" hidden="1" customHeight="1">
      <c r="A39" s="22"/>
      <c r="O39" s="22"/>
      <c r="P39" s="14" t="str">
        <f>IF($D$6="Vertical", "E3", "B9")</f>
        <v>B9</v>
      </c>
      <c r="Q39" s="14">
        <v>86</v>
      </c>
      <c r="R39" s="14" t="str">
        <f t="shared" si="1"/>
        <v>N</v>
      </c>
      <c r="S39" s="14" t="str">
        <f t="shared" si="2"/>
        <v>B9</v>
      </c>
      <c r="T39" s="14" t="str">
        <f t="shared" si="3"/>
        <v>premix</v>
      </c>
      <c r="U39" s="14" t="str">
        <f t="shared" si="4"/>
        <v/>
      </c>
      <c r="V39" s="14" t="str">
        <f t="shared" si="5"/>
        <v/>
      </c>
      <c r="W39" s="14" t="str">
        <f t="shared" si="6"/>
        <v/>
      </c>
      <c r="X39" s="14" t="str">
        <f t="shared" si="7"/>
        <v/>
      </c>
      <c r="Y39" s="19" t="str">
        <f t="shared" si="8"/>
        <v/>
      </c>
      <c r="AA39" s="14" t="str">
        <f>IF($D$6="Vertical", "E3", "B9")</f>
        <v>B9</v>
      </c>
      <c r="AB39" s="14">
        <v>86</v>
      </c>
      <c r="AC39" s="14" t="str">
        <f t="shared" si="9"/>
        <v>N</v>
      </c>
      <c r="AD39" s="14" t="str">
        <f t="shared" si="10"/>
        <v>B9</v>
      </c>
      <c r="AE39" s="14" t="str">
        <f t="shared" si="11"/>
        <v/>
      </c>
      <c r="AF39" s="14" t="str">
        <f t="shared" si="12"/>
        <v/>
      </c>
      <c r="AG39" s="14" t="str">
        <f t="shared" si="13"/>
        <v/>
      </c>
      <c r="AH39" s="14" t="str">
        <f t="shared" si="14"/>
        <v/>
      </c>
      <c r="AI39" s="14" t="str">
        <f t="shared" si="15"/>
        <v/>
      </c>
      <c r="AJ39" s="19" t="str">
        <f t="shared" si="16"/>
        <v/>
      </c>
    </row>
    <row r="40" spans="1:36" ht="26.25" hidden="1" customHeight="1">
      <c r="A40" s="22"/>
      <c r="B40" s="15"/>
      <c r="C40" s="36">
        <v>1</v>
      </c>
      <c r="D40" s="36">
        <v>2</v>
      </c>
      <c r="E40" s="36">
        <v>3</v>
      </c>
      <c r="F40" s="36">
        <v>4</v>
      </c>
      <c r="G40" s="36">
        <v>5</v>
      </c>
      <c r="H40" s="36">
        <v>6</v>
      </c>
      <c r="I40" s="36">
        <v>7</v>
      </c>
      <c r="J40" s="36">
        <v>8</v>
      </c>
      <c r="K40" s="36">
        <v>9</v>
      </c>
      <c r="L40" s="36">
        <v>10</v>
      </c>
      <c r="M40" s="36">
        <v>11</v>
      </c>
      <c r="N40" s="16">
        <v>12</v>
      </c>
      <c r="O40" s="22"/>
      <c r="P40" s="14" t="str">
        <f>IF($D$6="Vertical", "F3", "B10")</f>
        <v>B10</v>
      </c>
      <c r="Q40" s="14">
        <v>87</v>
      </c>
      <c r="R40" s="14" t="str">
        <f t="shared" si="1"/>
        <v>N</v>
      </c>
      <c r="S40" s="14" t="str">
        <f t="shared" si="2"/>
        <v>B10</v>
      </c>
      <c r="T40" s="14" t="str">
        <f t="shared" si="3"/>
        <v>premix</v>
      </c>
      <c r="U40" s="14" t="str">
        <f t="shared" si="4"/>
        <v/>
      </c>
      <c r="V40" s="14" t="str">
        <f t="shared" si="5"/>
        <v/>
      </c>
      <c r="W40" s="14" t="str">
        <f t="shared" si="6"/>
        <v/>
      </c>
      <c r="X40" s="14" t="str">
        <f t="shared" si="7"/>
        <v/>
      </c>
      <c r="Y40" s="19" t="str">
        <f t="shared" si="8"/>
        <v/>
      </c>
      <c r="AA40" s="14" t="str">
        <f>IF($D$6="Vertical", "F3", "B10")</f>
        <v>B10</v>
      </c>
      <c r="AB40" s="14">
        <v>87</v>
      </c>
      <c r="AC40" s="14" t="str">
        <f t="shared" si="9"/>
        <v>N</v>
      </c>
      <c r="AD40" s="14" t="str">
        <f t="shared" si="10"/>
        <v>B10</v>
      </c>
      <c r="AE40" s="14" t="str">
        <f t="shared" si="11"/>
        <v/>
      </c>
      <c r="AF40" s="14" t="str">
        <f t="shared" si="12"/>
        <v/>
      </c>
      <c r="AG40" s="14" t="str">
        <f t="shared" si="13"/>
        <v/>
      </c>
      <c r="AH40" s="14" t="str">
        <f t="shared" si="14"/>
        <v/>
      </c>
      <c r="AI40" s="14" t="str">
        <f t="shared" si="15"/>
        <v/>
      </c>
      <c r="AJ40" s="19" t="str">
        <f t="shared" si="16"/>
        <v/>
      </c>
    </row>
    <row r="41" spans="1:36" ht="24" hidden="1" customHeight="1">
      <c r="A41" s="22"/>
      <c r="B41" s="36" t="s">
        <v>0</v>
      </c>
      <c r="C41" s="38" t="str">
        <f t="shared" ref="C41:N48" si="17">IFERROR(IF(INDEX($AD$19:$AJ$114,MATCH(CONCATENATE($B41,C$18),$AD$19:$AD$114,0),2)="",IF(INDEX($AD$19:$AJ$114,MATCH(CONCATENATE($B41,C$18),$AD$19:$AD$114,0),3)="",IF(INDEX($AD$19:$AJ$114,MATCH(CONCATENATE($B41,C$18),$AD$19:$AD$114,0),4)="",IF(INDEX($AD$19:$AJ$114,MATCH(CONCATENATE($B41,C$18),$AD$19:$AD$114,0),5)="",IF(INDEX($AD$19:$AJ$114,MATCH(CONCATENATE($B41,C$18),$AD$19:$AD$114,0),6)="",IF(INDEX($AD$19:$AJ$114,MATCH(CONCATENATE($B41,C$18),$AD$19:$AD$114,0),7)="","",INDEX($AD$19:$AJ$114,MATCH(CONCATENATE($B41,C$18),$AD$19:$AD$114,0),7)),INDEX($AD$19:$AJ$114,MATCH(CONCATENATE($B41,C$18),$AD$19:$AD$114,0),6)),INDEX($AD$19:$AJ$114,MATCH(CONCATENATE($B41,C$18),$AD$19:$AD$114,0),5)),INDEX($AD$19:$AJ$114,MATCH(CONCATENATE($B41,C$18),$AD$19:$AD$114,0),4)),INDEX($AD$19:$AJ$114,MATCH(CONCATENATE($B41,C$18),$AD$19:$AD$114,0),3)),INDEX($AD$19:$AJ$114,MATCH(CONCATENATE($B41,C$18),$AD$19:$AD$114,0),2)), "")</f>
        <v/>
      </c>
      <c r="D41" s="38" t="str">
        <f>IFERROR(IF(INDEX($AD$19:$AJ$114,MATCH(CONCATENATE($B41,D$40),$AD$19:$AD$114,0),2)="",IF(INDEX($AD$19:$AJ$114,MATCH(CONCATENATE($B41,D$40),$AD$19:$AD$114,0),3)="",IF(INDEX($AD$19:$AJ$114,MATCH(CONCATENATE($B41,D$40),$AD$19:$AD$114,0),4)="",IF(INDEX($AD$19:$AJ$114,MATCH(CONCATENATE($B41,D$40),$AD$19:$AD$114,0),5)="",IF(INDEX($AD$19:$AJ$114,MATCH(CONCATENATE($B41,D$40),$AD$19:$AD$114,0),6)="",IF(INDEX($AD$19:$AJ$114,MATCH(CONCATENATE($B41,D$40),$AD$19:$AD$114,0),7)="","",INDEX($AD$19:$AJ$114,MATCH(CONCATENATE($B41,D$40),$AD$19:$AD$114,0),7)),INDEX($AD$19:$AJ$114,MATCH(CONCATENATE($B41,D$40),$AD$19:$AD$114,0),6)),INDEX($AD$19:$AJ$114,MATCH(CONCATENATE($B41,D$40),$AD$19:$AD$114,0),5)),INDEX($AD$19:$AJ$114,MATCH(CONCATENATE($B41,D$40),$AD$19:$AD$114,0),4)),INDEX($AD$19:$AJ$114,MATCH(CONCATENATE($B41,D$40),$AD$19:$AD$114,0),3)),INDEX($AD$19:$AJ$114,MATCH(CONCATENATE($B41,D$40),$AD$19:$AD$114,0),2)), "")</f>
        <v/>
      </c>
      <c r="E41" s="38" t="str">
        <f t="shared" ref="E41:N41" si="18">IFERROR(IF(INDEX($AD$19:$AJ$114,MATCH(CONCATENATE($B41,E$40),$AD$19:$AD$114,0),2)="",IF(INDEX($AD$19:$AJ$114,MATCH(CONCATENATE($B41,E$40),$AD$19:$AD$114,0),3)="",IF(INDEX($AD$19:$AJ$114,MATCH(CONCATENATE($B41,E$40),$AD$19:$AD$114,0),4)="",IF(INDEX($AD$19:$AJ$114,MATCH(CONCATENATE($B41,E$40),$AD$19:$AD$114,0),5)="",IF(INDEX($AD$19:$AJ$114,MATCH(CONCATENATE($B41,E$40),$AD$19:$AD$114,0),6)="",IF(INDEX($AD$19:$AJ$114,MATCH(CONCATENATE($B41,E$40),$AD$19:$AD$114,0),7)="","",INDEX($AD$19:$AJ$114,MATCH(CONCATENATE($B41,E$40),$AD$19:$AD$114,0),7)),INDEX($AD$19:$AJ$114,MATCH(CONCATENATE($B41,E$40),$AD$19:$AD$114,0),6)),INDEX($AD$19:$AJ$114,MATCH(CONCATENATE($B41,E$40),$AD$19:$AD$114,0),5)),INDEX($AD$19:$AJ$114,MATCH(CONCATENATE($B41,E$40),$AD$19:$AD$114,0),4)),INDEX($AD$19:$AJ$114,MATCH(CONCATENATE($B41,E$40),$AD$19:$AD$114,0),3)),INDEX($AD$19:$AJ$114,MATCH(CONCATENATE($B41,E$40),$AD$19:$AD$114,0),2)), "")</f>
        <v/>
      </c>
      <c r="F41" s="38" t="str">
        <f t="shared" si="18"/>
        <v/>
      </c>
      <c r="G41" s="38" t="str">
        <f t="shared" si="18"/>
        <v/>
      </c>
      <c r="H41" s="38" t="str">
        <f t="shared" si="18"/>
        <v/>
      </c>
      <c r="I41" s="38" t="str">
        <f t="shared" si="18"/>
        <v/>
      </c>
      <c r="J41" s="38" t="str">
        <f t="shared" si="18"/>
        <v/>
      </c>
      <c r="K41" s="38" t="str">
        <f t="shared" si="18"/>
        <v/>
      </c>
      <c r="L41" s="38" t="str">
        <f t="shared" si="18"/>
        <v/>
      </c>
      <c r="M41" s="38" t="str">
        <f t="shared" si="18"/>
        <v/>
      </c>
      <c r="N41" s="6" t="str">
        <f t="shared" si="18"/>
        <v/>
      </c>
      <c r="O41" s="22"/>
      <c r="P41" s="14" t="str">
        <f>IF($D$6="Vertical", "G3", "B11")</f>
        <v>B11</v>
      </c>
      <c r="Q41" s="14">
        <v>88</v>
      </c>
      <c r="R41" s="14" t="str">
        <f t="shared" si="1"/>
        <v>N</v>
      </c>
      <c r="S41" s="14" t="str">
        <f t="shared" si="2"/>
        <v>B11</v>
      </c>
      <c r="T41" s="14" t="str">
        <f t="shared" si="3"/>
        <v>premix</v>
      </c>
      <c r="U41" s="14" t="str">
        <f t="shared" si="4"/>
        <v/>
      </c>
      <c r="V41" s="14" t="str">
        <f t="shared" si="5"/>
        <v/>
      </c>
      <c r="W41" s="14" t="str">
        <f t="shared" si="6"/>
        <v/>
      </c>
      <c r="X41" s="14" t="str">
        <f t="shared" si="7"/>
        <v/>
      </c>
      <c r="Y41" s="19" t="str">
        <f t="shared" si="8"/>
        <v/>
      </c>
      <c r="AA41" s="14" t="str">
        <f>IF($D$6="Vertical", "G3", "B11")</f>
        <v>B11</v>
      </c>
      <c r="AB41" s="14">
        <v>88</v>
      </c>
      <c r="AC41" s="14" t="str">
        <f t="shared" si="9"/>
        <v>N</v>
      </c>
      <c r="AD41" s="14" t="str">
        <f t="shared" si="10"/>
        <v>B11</v>
      </c>
      <c r="AE41" s="14" t="str">
        <f t="shared" si="11"/>
        <v/>
      </c>
      <c r="AF41" s="14" t="str">
        <f t="shared" si="12"/>
        <v/>
      </c>
      <c r="AG41" s="14" t="str">
        <f t="shared" si="13"/>
        <v/>
      </c>
      <c r="AH41" s="14" t="str">
        <f t="shared" si="14"/>
        <v/>
      </c>
      <c r="AI41" s="14" t="str">
        <f t="shared" si="15"/>
        <v/>
      </c>
      <c r="AJ41" s="19" t="str">
        <f t="shared" si="16"/>
        <v/>
      </c>
    </row>
    <row r="42" spans="1:36" ht="24" hidden="1" customHeight="1">
      <c r="A42" s="22"/>
      <c r="B42" s="36" t="s">
        <v>1</v>
      </c>
      <c r="C42" s="38" t="str">
        <f t="shared" si="17"/>
        <v/>
      </c>
      <c r="D42" s="38" t="str">
        <f t="shared" si="17"/>
        <v/>
      </c>
      <c r="E42" s="38" t="str">
        <f t="shared" si="17"/>
        <v/>
      </c>
      <c r="F42" s="38" t="str">
        <f t="shared" si="17"/>
        <v/>
      </c>
      <c r="G42" s="38" t="str">
        <f t="shared" si="17"/>
        <v/>
      </c>
      <c r="H42" s="38" t="str">
        <f t="shared" si="17"/>
        <v/>
      </c>
      <c r="I42" s="38" t="str">
        <f t="shared" si="17"/>
        <v/>
      </c>
      <c r="J42" s="38" t="str">
        <f t="shared" si="17"/>
        <v/>
      </c>
      <c r="K42" s="38" t="str">
        <f t="shared" si="17"/>
        <v/>
      </c>
      <c r="L42" s="38" t="str">
        <f t="shared" si="17"/>
        <v/>
      </c>
      <c r="M42" s="38" t="str">
        <f t="shared" si="17"/>
        <v/>
      </c>
      <c r="N42" s="6" t="str">
        <f t="shared" si="17"/>
        <v/>
      </c>
      <c r="P42" s="14" t="str">
        <f>IF($D$6="Vertical", "H3", "B12")</f>
        <v>B12</v>
      </c>
      <c r="Q42" s="14">
        <v>89</v>
      </c>
      <c r="R42" s="14" t="str">
        <f t="shared" si="1"/>
        <v>N</v>
      </c>
      <c r="S42" s="14" t="str">
        <f t="shared" si="2"/>
        <v>B12</v>
      </c>
      <c r="T42" s="14" t="str">
        <f t="shared" si="3"/>
        <v>premix</v>
      </c>
      <c r="U42" s="14" t="str">
        <f t="shared" si="4"/>
        <v/>
      </c>
      <c r="V42" s="14" t="str">
        <f t="shared" si="5"/>
        <v/>
      </c>
      <c r="W42" s="14" t="str">
        <f t="shared" si="6"/>
        <v/>
      </c>
      <c r="X42" s="14" t="str">
        <f t="shared" si="7"/>
        <v/>
      </c>
      <c r="Y42" s="19" t="str">
        <f t="shared" si="8"/>
        <v/>
      </c>
      <c r="AA42" s="14" t="str">
        <f>IF($D$6="Vertical", "H3", "B12")</f>
        <v>B12</v>
      </c>
      <c r="AB42" s="14">
        <v>89</v>
      </c>
      <c r="AC42" s="14" t="str">
        <f t="shared" si="9"/>
        <v>N</v>
      </c>
      <c r="AD42" s="14" t="str">
        <f t="shared" si="10"/>
        <v>B12</v>
      </c>
      <c r="AE42" s="14" t="str">
        <f t="shared" si="11"/>
        <v/>
      </c>
      <c r="AF42" s="14" t="str">
        <f t="shared" si="12"/>
        <v/>
      </c>
      <c r="AG42" s="14" t="str">
        <f t="shared" si="13"/>
        <v/>
      </c>
      <c r="AH42" s="14" t="str">
        <f t="shared" si="14"/>
        <v/>
      </c>
      <c r="AI42" s="14" t="str">
        <f t="shared" si="15"/>
        <v/>
      </c>
      <c r="AJ42" s="19" t="str">
        <f t="shared" si="16"/>
        <v/>
      </c>
    </row>
    <row r="43" spans="1:36" ht="24" hidden="1" customHeight="1">
      <c r="A43" s="22"/>
      <c r="B43" s="36" t="s">
        <v>2</v>
      </c>
      <c r="C43" s="38" t="str">
        <f t="shared" si="17"/>
        <v/>
      </c>
      <c r="D43" s="38" t="str">
        <f t="shared" si="17"/>
        <v/>
      </c>
      <c r="E43" s="38" t="str">
        <f t="shared" si="17"/>
        <v/>
      </c>
      <c r="F43" s="38" t="str">
        <f t="shared" si="17"/>
        <v/>
      </c>
      <c r="G43" s="38" t="str">
        <f t="shared" si="17"/>
        <v/>
      </c>
      <c r="H43" s="38" t="str">
        <f t="shared" si="17"/>
        <v/>
      </c>
      <c r="I43" s="38" t="str">
        <f t="shared" si="17"/>
        <v/>
      </c>
      <c r="J43" s="38" t="str">
        <f t="shared" si="17"/>
        <v/>
      </c>
      <c r="K43" s="38" t="str">
        <f t="shared" si="17"/>
        <v/>
      </c>
      <c r="L43" s="38" t="str">
        <f t="shared" si="17"/>
        <v/>
      </c>
      <c r="M43" s="38" t="str">
        <f t="shared" si="17"/>
        <v/>
      </c>
      <c r="N43" s="6" t="str">
        <f t="shared" si="17"/>
        <v/>
      </c>
      <c r="P43" s="14" t="str">
        <f>IF($D$6="Vertical", "A4", "C1")</f>
        <v>C1</v>
      </c>
      <c r="Q43" s="14">
        <v>90</v>
      </c>
      <c r="R43" s="14" t="str">
        <f t="shared" si="1"/>
        <v>N</v>
      </c>
      <c r="S43" s="14" t="str">
        <f t="shared" si="2"/>
        <v>C1</v>
      </c>
      <c r="T43" s="14" t="str">
        <f t="shared" si="3"/>
        <v>premix</v>
      </c>
      <c r="U43" s="14" t="str">
        <f t="shared" si="4"/>
        <v/>
      </c>
      <c r="V43" s="14" t="str">
        <f t="shared" si="5"/>
        <v/>
      </c>
      <c r="W43" s="14" t="str">
        <f t="shared" si="6"/>
        <v/>
      </c>
      <c r="X43" s="14" t="str">
        <f t="shared" si="7"/>
        <v/>
      </c>
      <c r="Y43" s="19" t="str">
        <f t="shared" si="8"/>
        <v/>
      </c>
      <c r="AA43" s="14" t="str">
        <f>IF($D$6="Vertical", "A4", "C1")</f>
        <v>C1</v>
      </c>
      <c r="AB43" s="14">
        <v>90</v>
      </c>
      <c r="AC43" s="14" t="str">
        <f t="shared" si="9"/>
        <v>N</v>
      </c>
      <c r="AD43" s="14" t="str">
        <f t="shared" si="10"/>
        <v>C1</v>
      </c>
      <c r="AE43" s="14" t="str">
        <f t="shared" si="11"/>
        <v/>
      </c>
      <c r="AF43" s="14" t="str">
        <f t="shared" si="12"/>
        <v/>
      </c>
      <c r="AG43" s="14" t="str">
        <f t="shared" si="13"/>
        <v/>
      </c>
      <c r="AH43" s="14" t="str">
        <f t="shared" si="14"/>
        <v/>
      </c>
      <c r="AI43" s="14" t="str">
        <f t="shared" si="15"/>
        <v/>
      </c>
      <c r="AJ43" s="19" t="str">
        <f t="shared" si="16"/>
        <v/>
      </c>
    </row>
    <row r="44" spans="1:36" ht="24" hidden="1" customHeight="1">
      <c r="A44" s="22"/>
      <c r="B44" s="36" t="s">
        <v>3</v>
      </c>
      <c r="C44" s="38" t="str">
        <f t="shared" si="17"/>
        <v/>
      </c>
      <c r="D44" s="38" t="str">
        <f t="shared" si="17"/>
        <v/>
      </c>
      <c r="E44" s="38" t="str">
        <f t="shared" si="17"/>
        <v/>
      </c>
      <c r="F44" s="38" t="str">
        <f t="shared" si="17"/>
        <v/>
      </c>
      <c r="G44" s="38" t="str">
        <f t="shared" si="17"/>
        <v/>
      </c>
      <c r="H44" s="38" t="str">
        <f t="shared" si="17"/>
        <v/>
      </c>
      <c r="I44" s="38" t="str">
        <f t="shared" si="17"/>
        <v/>
      </c>
      <c r="J44" s="38" t="str">
        <f t="shared" si="17"/>
        <v/>
      </c>
      <c r="K44" s="38" t="str">
        <f t="shared" si="17"/>
        <v/>
      </c>
      <c r="L44" s="38" t="str">
        <f t="shared" si="17"/>
        <v/>
      </c>
      <c r="M44" s="38" t="str">
        <f t="shared" si="17"/>
        <v/>
      </c>
      <c r="N44" s="6" t="str">
        <f t="shared" si="17"/>
        <v/>
      </c>
      <c r="P44" s="14" t="str">
        <f>IF($D$6="Vertical", "B4", "C2")</f>
        <v>C2</v>
      </c>
      <c r="Q44" s="14">
        <v>91</v>
      </c>
      <c r="R44" s="14" t="str">
        <f t="shared" si="1"/>
        <v>N</v>
      </c>
      <c r="S44" s="14" t="str">
        <f t="shared" si="2"/>
        <v>C2</v>
      </c>
      <c r="T44" s="14" t="str">
        <f t="shared" si="3"/>
        <v>premix</v>
      </c>
      <c r="U44" s="14" t="str">
        <f t="shared" si="4"/>
        <v/>
      </c>
      <c r="V44" s="14" t="str">
        <f t="shared" si="5"/>
        <v/>
      </c>
      <c r="W44" s="14" t="str">
        <f t="shared" si="6"/>
        <v/>
      </c>
      <c r="X44" s="14" t="str">
        <f t="shared" si="7"/>
        <v/>
      </c>
      <c r="Y44" s="19" t="str">
        <f t="shared" si="8"/>
        <v/>
      </c>
      <c r="AA44" s="14" t="str">
        <f>IF($D$6="Vertical", "B4", "C2")</f>
        <v>C2</v>
      </c>
      <c r="AB44" s="14">
        <v>91</v>
      </c>
      <c r="AC44" s="14" t="str">
        <f t="shared" si="9"/>
        <v>N</v>
      </c>
      <c r="AD44" s="14" t="str">
        <f t="shared" si="10"/>
        <v>C2</v>
      </c>
      <c r="AE44" s="14" t="str">
        <f t="shared" si="11"/>
        <v/>
      </c>
      <c r="AF44" s="14" t="str">
        <f t="shared" si="12"/>
        <v/>
      </c>
      <c r="AG44" s="14" t="str">
        <f t="shared" si="13"/>
        <v/>
      </c>
      <c r="AH44" s="14" t="str">
        <f t="shared" si="14"/>
        <v/>
      </c>
      <c r="AI44" s="14" t="str">
        <f t="shared" si="15"/>
        <v/>
      </c>
      <c r="AJ44" s="19" t="str">
        <f t="shared" si="16"/>
        <v/>
      </c>
    </row>
    <row r="45" spans="1:36" ht="24" hidden="1" customHeight="1">
      <c r="A45" s="22"/>
      <c r="B45" s="36" t="s">
        <v>4</v>
      </c>
      <c r="C45" s="38" t="str">
        <f t="shared" si="17"/>
        <v/>
      </c>
      <c r="D45" s="38" t="str">
        <f t="shared" si="17"/>
        <v/>
      </c>
      <c r="E45" s="38" t="str">
        <f t="shared" si="17"/>
        <v/>
      </c>
      <c r="F45" s="38" t="str">
        <f t="shared" si="17"/>
        <v/>
      </c>
      <c r="G45" s="38" t="str">
        <f t="shared" si="17"/>
        <v/>
      </c>
      <c r="H45" s="38" t="str">
        <f t="shared" si="17"/>
        <v/>
      </c>
      <c r="I45" s="38" t="str">
        <f t="shared" si="17"/>
        <v/>
      </c>
      <c r="J45" s="38" t="str">
        <f t="shared" si="17"/>
        <v/>
      </c>
      <c r="K45" s="38" t="str">
        <f t="shared" si="17"/>
        <v/>
      </c>
      <c r="L45" s="38" t="str">
        <f t="shared" si="17"/>
        <v/>
      </c>
      <c r="M45" s="38" t="str">
        <f t="shared" si="17"/>
        <v/>
      </c>
      <c r="N45" s="6" t="str">
        <f t="shared" si="17"/>
        <v/>
      </c>
      <c r="P45" s="14" t="str">
        <f>IF($D$6="Vertical", "C4", "C3")</f>
        <v>C3</v>
      </c>
      <c r="Q45" s="14">
        <v>92</v>
      </c>
      <c r="R45" s="14" t="str">
        <f t="shared" si="1"/>
        <v>N</v>
      </c>
      <c r="S45" s="14" t="str">
        <f t="shared" si="2"/>
        <v>C3</v>
      </c>
      <c r="T45" s="14" t="str">
        <f t="shared" si="3"/>
        <v>premix</v>
      </c>
      <c r="U45" s="14" t="str">
        <f t="shared" si="4"/>
        <v/>
      </c>
      <c r="V45" s="14" t="str">
        <f t="shared" si="5"/>
        <v/>
      </c>
      <c r="W45" s="14" t="str">
        <f t="shared" si="6"/>
        <v/>
      </c>
      <c r="X45" s="14" t="str">
        <f t="shared" si="7"/>
        <v/>
      </c>
      <c r="Y45" s="19" t="str">
        <f t="shared" si="8"/>
        <v/>
      </c>
      <c r="AA45" s="14" t="str">
        <f>IF($D$6="Vertical", "C4", "C3")</f>
        <v>C3</v>
      </c>
      <c r="AB45" s="14">
        <v>92</v>
      </c>
      <c r="AC45" s="14" t="str">
        <f t="shared" si="9"/>
        <v>N</v>
      </c>
      <c r="AD45" s="14" t="str">
        <f t="shared" si="10"/>
        <v>C3</v>
      </c>
      <c r="AE45" s="14" t="str">
        <f t="shared" si="11"/>
        <v/>
      </c>
      <c r="AF45" s="14" t="str">
        <f t="shared" si="12"/>
        <v/>
      </c>
      <c r="AG45" s="14" t="str">
        <f t="shared" si="13"/>
        <v/>
      </c>
      <c r="AH45" s="14" t="str">
        <f t="shared" si="14"/>
        <v/>
      </c>
      <c r="AI45" s="14" t="str">
        <f t="shared" si="15"/>
        <v/>
      </c>
      <c r="AJ45" s="19" t="str">
        <f t="shared" si="16"/>
        <v/>
      </c>
    </row>
    <row r="46" spans="1:36" ht="24" hidden="1" customHeight="1">
      <c r="A46" s="22"/>
      <c r="B46" s="36" t="s">
        <v>5</v>
      </c>
      <c r="C46" s="38" t="str">
        <f t="shared" si="17"/>
        <v/>
      </c>
      <c r="D46" s="38" t="str">
        <f t="shared" si="17"/>
        <v/>
      </c>
      <c r="E46" s="38" t="str">
        <f t="shared" si="17"/>
        <v/>
      </c>
      <c r="F46" s="38" t="str">
        <f t="shared" si="17"/>
        <v/>
      </c>
      <c r="G46" s="38" t="str">
        <f t="shared" si="17"/>
        <v/>
      </c>
      <c r="H46" s="38" t="str">
        <f t="shared" si="17"/>
        <v/>
      </c>
      <c r="I46" s="38" t="str">
        <f t="shared" si="17"/>
        <v/>
      </c>
      <c r="J46" s="38" t="str">
        <f t="shared" si="17"/>
        <v/>
      </c>
      <c r="K46" s="38" t="str">
        <f t="shared" si="17"/>
        <v/>
      </c>
      <c r="L46" s="38" t="str">
        <f t="shared" si="17"/>
        <v/>
      </c>
      <c r="M46" s="38" t="str">
        <f t="shared" si="17"/>
        <v/>
      </c>
      <c r="N46" s="6" t="str">
        <f t="shared" si="17"/>
        <v/>
      </c>
      <c r="P46" s="14" t="str">
        <f>IF($D$6="Vertical", "D4", "C4")</f>
        <v>C4</v>
      </c>
      <c r="Q46" s="14">
        <v>93</v>
      </c>
      <c r="R46" s="14" t="str">
        <f t="shared" si="1"/>
        <v>N</v>
      </c>
      <c r="S46" s="14" t="str">
        <f t="shared" si="2"/>
        <v>C4</v>
      </c>
      <c r="T46" s="14" t="str">
        <f t="shared" si="3"/>
        <v>premix</v>
      </c>
      <c r="U46" s="14" t="str">
        <f t="shared" si="4"/>
        <v/>
      </c>
      <c r="V46" s="14" t="str">
        <f t="shared" si="5"/>
        <v/>
      </c>
      <c r="W46" s="14" t="str">
        <f t="shared" si="6"/>
        <v/>
      </c>
      <c r="X46" s="14" t="str">
        <f t="shared" si="7"/>
        <v/>
      </c>
      <c r="Y46" s="19" t="str">
        <f t="shared" si="8"/>
        <v/>
      </c>
      <c r="AA46" s="14" t="str">
        <f>IF($D$6="Vertical", "D4", "C4")</f>
        <v>C4</v>
      </c>
      <c r="AB46" s="14">
        <v>93</v>
      </c>
      <c r="AC46" s="14" t="str">
        <f t="shared" si="9"/>
        <v>N</v>
      </c>
      <c r="AD46" s="14" t="str">
        <f t="shared" si="10"/>
        <v>C4</v>
      </c>
      <c r="AE46" s="14" t="str">
        <f t="shared" si="11"/>
        <v/>
      </c>
      <c r="AF46" s="14" t="str">
        <f t="shared" si="12"/>
        <v/>
      </c>
      <c r="AG46" s="14" t="str">
        <f t="shared" si="13"/>
        <v/>
      </c>
      <c r="AH46" s="14" t="str">
        <f t="shared" si="14"/>
        <v/>
      </c>
      <c r="AI46" s="14" t="str">
        <f t="shared" si="15"/>
        <v/>
      </c>
      <c r="AJ46" s="19" t="str">
        <f t="shared" si="16"/>
        <v/>
      </c>
    </row>
    <row r="47" spans="1:36" ht="24" hidden="1" customHeight="1">
      <c r="A47" s="22"/>
      <c r="B47" s="36" t="s">
        <v>6</v>
      </c>
      <c r="C47" s="38" t="str">
        <f t="shared" si="17"/>
        <v/>
      </c>
      <c r="D47" s="38" t="str">
        <f t="shared" si="17"/>
        <v/>
      </c>
      <c r="E47" s="38" t="str">
        <f t="shared" si="17"/>
        <v/>
      </c>
      <c r="F47" s="38" t="str">
        <f t="shared" si="17"/>
        <v/>
      </c>
      <c r="G47" s="38" t="str">
        <f t="shared" si="17"/>
        <v/>
      </c>
      <c r="H47" s="38" t="str">
        <f t="shared" si="17"/>
        <v/>
      </c>
      <c r="I47" s="38" t="str">
        <f t="shared" si="17"/>
        <v/>
      </c>
      <c r="J47" s="38" t="str">
        <f t="shared" si="17"/>
        <v/>
      </c>
      <c r="K47" s="38" t="str">
        <f t="shared" si="17"/>
        <v/>
      </c>
      <c r="L47" s="38" t="str">
        <f t="shared" si="17"/>
        <v/>
      </c>
      <c r="M47" s="38" t="str">
        <f t="shared" si="17"/>
        <v/>
      </c>
      <c r="N47" s="6" t="str">
        <f t="shared" si="17"/>
        <v/>
      </c>
      <c r="P47" s="14" t="str">
        <f>IF($D$6="Vertical", "E4", "C5")</f>
        <v>C5</v>
      </c>
      <c r="Q47" s="14">
        <v>94</v>
      </c>
      <c r="R47" s="14" t="str">
        <f t="shared" si="1"/>
        <v>N</v>
      </c>
      <c r="S47" s="14" t="str">
        <f t="shared" si="2"/>
        <v>C5</v>
      </c>
      <c r="T47" s="14" t="str">
        <f t="shared" si="3"/>
        <v>premix</v>
      </c>
      <c r="U47" s="14" t="str">
        <f t="shared" si="4"/>
        <v/>
      </c>
      <c r="V47" s="14" t="str">
        <f t="shared" si="5"/>
        <v/>
      </c>
      <c r="W47" s="14" t="str">
        <f t="shared" si="6"/>
        <v/>
      </c>
      <c r="X47" s="14" t="str">
        <f t="shared" si="7"/>
        <v/>
      </c>
      <c r="Y47" s="19" t="str">
        <f t="shared" si="8"/>
        <v/>
      </c>
      <c r="AA47" s="14" t="str">
        <f>IF($D$6="Vertical", "E4", "C5")</f>
        <v>C5</v>
      </c>
      <c r="AB47" s="14">
        <v>94</v>
      </c>
      <c r="AC47" s="14" t="str">
        <f t="shared" si="9"/>
        <v>N</v>
      </c>
      <c r="AD47" s="14" t="str">
        <f t="shared" si="10"/>
        <v>C5</v>
      </c>
      <c r="AE47" s="14" t="str">
        <f t="shared" si="11"/>
        <v/>
      </c>
      <c r="AF47" s="14" t="str">
        <f t="shared" si="12"/>
        <v/>
      </c>
      <c r="AG47" s="14" t="str">
        <f t="shared" si="13"/>
        <v/>
      </c>
      <c r="AH47" s="14" t="str">
        <f t="shared" si="14"/>
        <v/>
      </c>
      <c r="AI47" s="14" t="str">
        <f t="shared" si="15"/>
        <v/>
      </c>
      <c r="AJ47" s="19" t="str">
        <f t="shared" si="16"/>
        <v/>
      </c>
    </row>
    <row r="48" spans="1:36" ht="24" hidden="1" customHeight="1" thickBot="1">
      <c r="A48" s="22"/>
      <c r="B48" s="20" t="s">
        <v>7</v>
      </c>
      <c r="C48" s="39" t="str">
        <f t="shared" si="17"/>
        <v/>
      </c>
      <c r="D48" s="39" t="str">
        <f t="shared" si="17"/>
        <v/>
      </c>
      <c r="E48" s="39" t="str">
        <f t="shared" si="17"/>
        <v/>
      </c>
      <c r="F48" s="39" t="str">
        <f t="shared" si="17"/>
        <v/>
      </c>
      <c r="G48" s="39" t="str">
        <f t="shared" si="17"/>
        <v/>
      </c>
      <c r="H48" s="39" t="str">
        <f t="shared" si="17"/>
        <v/>
      </c>
      <c r="I48" s="39" t="str">
        <f t="shared" si="17"/>
        <v/>
      </c>
      <c r="J48" s="39" t="str">
        <f t="shared" si="17"/>
        <v/>
      </c>
      <c r="K48" s="39" t="str">
        <f t="shared" si="17"/>
        <v/>
      </c>
      <c r="L48" s="39" t="str">
        <f t="shared" si="17"/>
        <v/>
      </c>
      <c r="M48" s="39" t="str">
        <f t="shared" si="17"/>
        <v/>
      </c>
      <c r="N48" s="8" t="str">
        <f t="shared" si="17"/>
        <v/>
      </c>
      <c r="P48" s="14" t="str">
        <f>IF($D$6="Vertical", "F4", "C6")</f>
        <v>C6</v>
      </c>
      <c r="Q48" s="14">
        <v>95</v>
      </c>
      <c r="R48" s="14" t="str">
        <f t="shared" si="1"/>
        <v>N</v>
      </c>
      <c r="S48" s="14" t="str">
        <f t="shared" si="2"/>
        <v>C6</v>
      </c>
      <c r="T48" s="14" t="str">
        <f t="shared" si="3"/>
        <v>premix</v>
      </c>
      <c r="U48" s="14" t="str">
        <f t="shared" si="4"/>
        <v/>
      </c>
      <c r="V48" s="14" t="str">
        <f t="shared" si="5"/>
        <v/>
      </c>
      <c r="W48" s="14" t="str">
        <f t="shared" si="6"/>
        <v/>
      </c>
      <c r="X48" s="14" t="str">
        <f t="shared" si="7"/>
        <v/>
      </c>
      <c r="Y48" s="19" t="str">
        <f t="shared" si="8"/>
        <v/>
      </c>
      <c r="AA48" s="14" t="str">
        <f>IF($D$6="Vertical", "F4", "C6")</f>
        <v>C6</v>
      </c>
      <c r="AB48" s="14">
        <v>95</v>
      </c>
      <c r="AC48" s="14" t="str">
        <f t="shared" si="9"/>
        <v>N</v>
      </c>
      <c r="AD48" s="14" t="str">
        <f t="shared" si="10"/>
        <v>C6</v>
      </c>
      <c r="AE48" s="14" t="str">
        <f t="shared" si="11"/>
        <v/>
      </c>
      <c r="AF48" s="14" t="str">
        <f t="shared" si="12"/>
        <v/>
      </c>
      <c r="AG48" s="14" t="str">
        <f t="shared" si="13"/>
        <v/>
      </c>
      <c r="AH48" s="14" t="str">
        <f t="shared" si="14"/>
        <v/>
      </c>
      <c r="AI48" s="14" t="str">
        <f t="shared" si="15"/>
        <v/>
      </c>
      <c r="AJ48" s="19" t="str">
        <f t="shared" si="16"/>
        <v/>
      </c>
    </row>
    <row r="49" spans="1:36" hidden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14" t="str">
        <f>IF($D$6="Vertical", "G4", "C7")</f>
        <v>C7</v>
      </c>
      <c r="Q49" s="14">
        <v>96</v>
      </c>
      <c r="R49" s="14" t="str">
        <f t="shared" si="1"/>
        <v>N</v>
      </c>
      <c r="S49" s="14" t="str">
        <f t="shared" si="2"/>
        <v>C7</v>
      </c>
      <c r="T49" s="14" t="str">
        <f t="shared" si="3"/>
        <v>premix</v>
      </c>
      <c r="U49" s="14" t="str">
        <f t="shared" si="4"/>
        <v/>
      </c>
      <c r="V49" s="14" t="str">
        <f t="shared" si="5"/>
        <v/>
      </c>
      <c r="W49" s="14" t="str">
        <f t="shared" si="6"/>
        <v/>
      </c>
      <c r="X49" s="14" t="str">
        <f t="shared" si="7"/>
        <v/>
      </c>
      <c r="Y49" s="19" t="str">
        <f t="shared" si="8"/>
        <v/>
      </c>
      <c r="AA49" s="14" t="str">
        <f>IF($D$6="Vertical", "G4", "C7")</f>
        <v>C7</v>
      </c>
      <c r="AB49" s="14">
        <v>96</v>
      </c>
      <c r="AC49" s="14" t="str">
        <f t="shared" si="9"/>
        <v>N</v>
      </c>
      <c r="AD49" s="14" t="str">
        <f t="shared" si="10"/>
        <v>C7</v>
      </c>
      <c r="AE49" s="14" t="str">
        <f t="shared" si="11"/>
        <v/>
      </c>
      <c r="AF49" s="14" t="str">
        <f t="shared" si="12"/>
        <v/>
      </c>
      <c r="AG49" s="14" t="str">
        <f t="shared" si="13"/>
        <v/>
      </c>
      <c r="AH49" s="14" t="str">
        <f t="shared" si="14"/>
        <v/>
      </c>
      <c r="AI49" s="14" t="str">
        <f t="shared" si="15"/>
        <v/>
      </c>
      <c r="AJ49" s="19" t="str">
        <f t="shared" si="16"/>
        <v/>
      </c>
    </row>
    <row r="50" spans="1:36" hidden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P50" s="14" t="str">
        <f>IF($D$6="Vertical", "H4", "C8")</f>
        <v>C8</v>
      </c>
      <c r="Q50" s="14">
        <v>97</v>
      </c>
      <c r="R50" s="14" t="str">
        <f t="shared" si="1"/>
        <v>N</v>
      </c>
      <c r="S50" s="14" t="str">
        <f t="shared" si="2"/>
        <v>C8</v>
      </c>
      <c r="T50" s="14" t="str">
        <f t="shared" si="3"/>
        <v>premix</v>
      </c>
      <c r="U50" s="14" t="str">
        <f t="shared" si="4"/>
        <v/>
      </c>
      <c r="V50" s="14" t="str">
        <f t="shared" si="5"/>
        <v/>
      </c>
      <c r="W50" s="14" t="str">
        <f t="shared" si="6"/>
        <v/>
      </c>
      <c r="X50" s="14" t="str">
        <f t="shared" si="7"/>
        <v/>
      </c>
      <c r="Y50" s="19" t="str">
        <f t="shared" si="8"/>
        <v/>
      </c>
      <c r="AA50" s="14" t="str">
        <f>IF($D$6="Vertical", "H4", "C8")</f>
        <v>C8</v>
      </c>
      <c r="AB50" s="14">
        <v>97</v>
      </c>
      <c r="AC50" s="14" t="str">
        <f t="shared" si="9"/>
        <v>N</v>
      </c>
      <c r="AD50" s="14" t="str">
        <f t="shared" si="10"/>
        <v>C8</v>
      </c>
      <c r="AE50" s="14" t="str">
        <f t="shared" si="11"/>
        <v/>
      </c>
      <c r="AF50" s="14" t="str">
        <f t="shared" si="12"/>
        <v/>
      </c>
      <c r="AG50" s="14" t="str">
        <f t="shared" si="13"/>
        <v/>
      </c>
      <c r="AH50" s="14" t="str">
        <f t="shared" si="14"/>
        <v/>
      </c>
      <c r="AI50" s="14" t="str">
        <f t="shared" si="15"/>
        <v/>
      </c>
      <c r="AJ50" s="19" t="str">
        <f t="shared" si="16"/>
        <v/>
      </c>
    </row>
    <row r="51" spans="1:36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14" t="str">
        <f>IF($D$6="Vertical", "A5", "C9")</f>
        <v>C9</v>
      </c>
      <c r="Q51" s="14">
        <v>98</v>
      </c>
      <c r="R51" s="14" t="str">
        <f t="shared" si="1"/>
        <v>N</v>
      </c>
      <c r="S51" s="14" t="str">
        <f t="shared" si="2"/>
        <v>C9</v>
      </c>
      <c r="T51" s="14" t="str">
        <f t="shared" si="3"/>
        <v>premix</v>
      </c>
      <c r="U51" s="14" t="str">
        <f t="shared" si="4"/>
        <v/>
      </c>
      <c r="V51" s="14" t="str">
        <f t="shared" si="5"/>
        <v/>
      </c>
      <c r="W51" s="14" t="str">
        <f t="shared" si="6"/>
        <v/>
      </c>
      <c r="X51" s="14" t="str">
        <f t="shared" si="7"/>
        <v/>
      </c>
      <c r="Y51" s="19" t="str">
        <f t="shared" si="8"/>
        <v/>
      </c>
      <c r="AA51" s="14" t="str">
        <f>IF($D$6="Vertical", "A5", "C9")</f>
        <v>C9</v>
      </c>
      <c r="AB51" s="14">
        <v>98</v>
      </c>
      <c r="AC51" s="14" t="str">
        <f t="shared" si="9"/>
        <v>N</v>
      </c>
      <c r="AD51" s="14" t="str">
        <f t="shared" si="10"/>
        <v>C9</v>
      </c>
      <c r="AE51" s="14" t="str">
        <f t="shared" si="11"/>
        <v/>
      </c>
      <c r="AF51" s="14" t="str">
        <f t="shared" si="12"/>
        <v/>
      </c>
      <c r="AG51" s="14" t="str">
        <f t="shared" si="13"/>
        <v/>
      </c>
      <c r="AH51" s="14" t="str">
        <f t="shared" si="14"/>
        <v/>
      </c>
      <c r="AI51" s="14" t="str">
        <f t="shared" si="15"/>
        <v/>
      </c>
      <c r="AJ51" s="19" t="str">
        <f t="shared" si="16"/>
        <v/>
      </c>
    </row>
    <row r="52" spans="1:36" ht="22.5" customHeight="1">
      <c r="A52" s="22"/>
      <c r="B52" s="93" t="s">
        <v>349</v>
      </c>
      <c r="C52" s="94"/>
      <c r="D52" s="94"/>
      <c r="E52" s="94"/>
      <c r="F52" s="94"/>
      <c r="G52" s="94"/>
      <c r="H52" s="94"/>
      <c r="I52" s="94"/>
      <c r="J52" s="94"/>
      <c r="K52" s="94"/>
      <c r="L52" s="95"/>
      <c r="N52" s="23"/>
      <c r="O52" s="23"/>
      <c r="P52" s="14" t="str">
        <f>IF($D$6="Vertical", "B5", "C10")</f>
        <v>C10</v>
      </c>
      <c r="Q52" s="14">
        <v>99</v>
      </c>
      <c r="R52" s="14" t="str">
        <f t="shared" si="1"/>
        <v>N</v>
      </c>
      <c r="S52" s="14" t="str">
        <f t="shared" si="2"/>
        <v>C10</v>
      </c>
      <c r="T52" s="14" t="str">
        <f t="shared" si="3"/>
        <v>premix</v>
      </c>
      <c r="U52" s="14" t="str">
        <f t="shared" si="4"/>
        <v/>
      </c>
      <c r="V52" s="14" t="str">
        <f t="shared" si="5"/>
        <v/>
      </c>
      <c r="W52" s="14" t="str">
        <f t="shared" si="6"/>
        <v/>
      </c>
      <c r="X52" s="14" t="str">
        <f t="shared" si="7"/>
        <v/>
      </c>
      <c r="Y52" s="19" t="str">
        <f t="shared" si="8"/>
        <v/>
      </c>
      <c r="AA52" s="14" t="str">
        <f>IF($D$6="Vertical", "B5", "C10")</f>
        <v>C10</v>
      </c>
      <c r="AB52" s="14">
        <v>99</v>
      </c>
      <c r="AC52" s="14" t="str">
        <f t="shared" si="9"/>
        <v>N</v>
      </c>
      <c r="AD52" s="14" t="str">
        <f t="shared" si="10"/>
        <v>C10</v>
      </c>
      <c r="AE52" s="14" t="str">
        <f t="shared" si="11"/>
        <v/>
      </c>
      <c r="AF52" s="14" t="str">
        <f t="shared" si="12"/>
        <v/>
      </c>
      <c r="AG52" s="14" t="str">
        <f t="shared" si="13"/>
        <v/>
      </c>
      <c r="AH52" s="14" t="str">
        <f t="shared" si="14"/>
        <v/>
      </c>
      <c r="AI52" s="14" t="str">
        <f t="shared" si="15"/>
        <v/>
      </c>
      <c r="AJ52" s="19" t="str">
        <f t="shared" si="16"/>
        <v/>
      </c>
    </row>
    <row r="53" spans="1:36" ht="27" customHeight="1">
      <c r="A53" s="22"/>
      <c r="B53" s="102" t="s">
        <v>273</v>
      </c>
      <c r="C53" s="85"/>
      <c r="D53" s="36" t="s">
        <v>272</v>
      </c>
      <c r="E53" s="102" t="s">
        <v>267</v>
      </c>
      <c r="F53" s="85"/>
      <c r="G53" s="102" t="s">
        <v>271</v>
      </c>
      <c r="H53" s="85"/>
      <c r="I53" s="36" t="s">
        <v>268</v>
      </c>
      <c r="J53" s="35" t="s">
        <v>247</v>
      </c>
      <c r="K53" s="36" t="s">
        <v>269</v>
      </c>
      <c r="L53" s="47" t="s">
        <v>270</v>
      </c>
      <c r="M53" s="51" t="s">
        <v>272</v>
      </c>
      <c r="N53" s="36" t="s">
        <v>350</v>
      </c>
      <c r="O53" s="23"/>
      <c r="P53" s="14" t="str">
        <f>IF($D$6="Vertical", "C5", "C11")</f>
        <v>C11</v>
      </c>
      <c r="Q53" s="14">
        <v>100</v>
      </c>
      <c r="R53" s="14" t="str">
        <f t="shared" si="1"/>
        <v>N</v>
      </c>
      <c r="S53" s="14" t="str">
        <f t="shared" si="2"/>
        <v>C11</v>
      </c>
      <c r="T53" s="14" t="str">
        <f t="shared" si="3"/>
        <v>premix</v>
      </c>
      <c r="U53" s="14" t="str">
        <f t="shared" si="4"/>
        <v/>
      </c>
      <c r="V53" s="14" t="str">
        <f t="shared" si="5"/>
        <v/>
      </c>
      <c r="W53" s="14" t="str">
        <f t="shared" si="6"/>
        <v/>
      </c>
      <c r="X53" s="14" t="str">
        <f t="shared" si="7"/>
        <v/>
      </c>
      <c r="Y53" s="19" t="str">
        <f t="shared" si="8"/>
        <v/>
      </c>
      <c r="AA53" s="14" t="str">
        <f>IF($D$6="Vertical", "C5", "C11")</f>
        <v>C11</v>
      </c>
      <c r="AB53" s="14">
        <v>100</v>
      </c>
      <c r="AC53" s="14" t="str">
        <f t="shared" si="9"/>
        <v>N</v>
      </c>
      <c r="AD53" s="14" t="str">
        <f t="shared" si="10"/>
        <v>C11</v>
      </c>
      <c r="AE53" s="14" t="str">
        <f t="shared" si="11"/>
        <v/>
      </c>
      <c r="AF53" s="14" t="str">
        <f t="shared" si="12"/>
        <v/>
      </c>
      <c r="AG53" s="14" t="str">
        <f t="shared" si="13"/>
        <v/>
      </c>
      <c r="AH53" s="14" t="str">
        <f t="shared" si="14"/>
        <v/>
      </c>
      <c r="AI53" s="14" t="str">
        <f t="shared" si="15"/>
        <v/>
      </c>
      <c r="AJ53" s="19" t="str">
        <f t="shared" si="16"/>
        <v/>
      </c>
    </row>
    <row r="54" spans="1:36" ht="24" customHeight="1">
      <c r="A54" s="22"/>
      <c r="B54" s="84">
        <v>1</v>
      </c>
      <c r="C54" s="85"/>
      <c r="D54" s="37" t="str">
        <f>IF($D$6="Vertical", "A1", "A1")</f>
        <v>A1</v>
      </c>
      <c r="E54" s="74" t="str">
        <f>IF(N54="","",N54)</f>
        <v/>
      </c>
      <c r="F54" s="75"/>
      <c r="G54" s="76" t="str">
        <f>IF($D$4="","",$D$4)</f>
        <v/>
      </c>
      <c r="H54" s="77"/>
      <c r="I54" s="42"/>
      <c r="J54" s="63"/>
      <c r="K54" s="9" t="str">
        <f>IFERROR(IF(INDEX($S$19:$Y$114,MATCH($D54,$S$19:$S$114,0),2)="",IF(INDEX($S$19:$Y$114,MATCH($D54,$S$19:$S$114,0),3)="",IF(INDEX($S$19:$Y$114,MATCH($D54,$S$19:$S$114,0),4)="",IF(INDEX($S$19:$Y$114,MATCH($D54,$S$19:$S$114,0),5)="",IF(INDEX($S$19:$Y$114,MATCH($D54,$S$19:$S$114,0),6)="",IF(INDEX($S$19:$Y$114,MATCH($D54,$S$19:$S$114,0),7)="","",INDEX($S$19:$Y$114,MATCH($D54,$S$19:$S$114,0),7)),INDEX($S$19:$Y$114,MATCH($D54,$S$19:$S$114,0),6)),INDEX($S$19:$Y$114,MATCH($D54,$S$19:$S$114,0),5)),INDEX($S$19:$Y$114,MATCH($D54,$S$19:$S$114,0),4)),INDEX($S$19:$Y$114,MATCH($D54,$S$19:$S$114,0),3)),INDEX($S$19:$Y$114,MATCH($D54,$S$19:$S$114,0),2)), "")</f>
        <v>premix</v>
      </c>
      <c r="L54" s="49" t="str">
        <f>IFERROR(IF(INDEX($AD$19:$AJ$114,MATCH($D54,$AD$19:$AD$114,0),2)="",IF(INDEX($AD$19:$AJ$114,MATCH($D54,$AD$19:$AD$114,0),3)="",IF(INDEX($AD$19:$AJ$114,MATCH($D54,$AD$19:$AD$114,0),4)="",IF(INDEX($AD$19:$AJ$114,MATCH($D54,$AD$19:$AD$114,0),5)="",IF(INDEX($AD$19:$AJ$114,MATCH($D54,$AD$19:$AD$114,0),6)="",IF(INDEX($AD$19:$AJ$114,MATCH($D54,$AD$19:$AD$114,0),7)="","",INDEX($AD$19:$AJ$114,MATCH($D54,$AD$19:$AD$114,0),7)),INDEX($AD$19:$AJ$114,MATCH($D54,$AD$19:$AD$114,0),6)),INDEX($AD$19:$AJ$114,MATCH($D54,$AD$19:$AD$114,0),5)),INDEX($AD$19:$AJ$114,MATCH($D54,$AD$19:$AD$114,0),4)),INDEX($AD$19:$AJ$114,MATCH($D54,$AD$19:$AD$114,0),3)),INDEX($AD$19:$AJ$114,MATCH($D54,$AD$19:$AD$114,0),2)), "")</f>
        <v/>
      </c>
      <c r="M54" s="50" t="str">
        <f>IF($D$6="Vertical", "A1", "A1")</f>
        <v>A1</v>
      </c>
      <c r="N54" s="129"/>
      <c r="O54" s="23"/>
      <c r="P54" s="14" t="str">
        <f>IF($D$6="Vertical", "D5", "C12")</f>
        <v>C12</v>
      </c>
      <c r="Q54" s="14">
        <v>101</v>
      </c>
      <c r="R54" s="14" t="str">
        <f t="shared" si="1"/>
        <v>N</v>
      </c>
      <c r="S54" s="14" t="str">
        <f t="shared" si="2"/>
        <v>C12</v>
      </c>
      <c r="T54" s="14" t="str">
        <f t="shared" si="3"/>
        <v>premix</v>
      </c>
      <c r="U54" s="14" t="str">
        <f t="shared" si="4"/>
        <v/>
      </c>
      <c r="V54" s="14" t="str">
        <f t="shared" si="5"/>
        <v/>
      </c>
      <c r="W54" s="14" t="str">
        <f t="shared" si="6"/>
        <v/>
      </c>
      <c r="X54" s="14" t="str">
        <f t="shared" si="7"/>
        <v/>
      </c>
      <c r="Y54" s="19" t="str">
        <f t="shared" si="8"/>
        <v/>
      </c>
      <c r="AA54" s="14" t="str">
        <f>IF($D$6="Vertical", "D5", "C12")</f>
        <v>C12</v>
      </c>
      <c r="AB54" s="14">
        <v>101</v>
      </c>
      <c r="AC54" s="14" t="str">
        <f t="shared" si="9"/>
        <v>N</v>
      </c>
      <c r="AD54" s="14" t="str">
        <f t="shared" si="10"/>
        <v>C12</v>
      </c>
      <c r="AE54" s="14" t="str">
        <f t="shared" si="11"/>
        <v/>
      </c>
      <c r="AF54" s="14" t="str">
        <f t="shared" si="12"/>
        <v/>
      </c>
      <c r="AG54" s="14" t="str">
        <f t="shared" si="13"/>
        <v/>
      </c>
      <c r="AH54" s="14" t="str">
        <f t="shared" si="14"/>
        <v/>
      </c>
      <c r="AI54" s="14" t="str">
        <f t="shared" si="15"/>
        <v/>
      </c>
      <c r="AJ54" s="19" t="str">
        <f t="shared" si="16"/>
        <v/>
      </c>
    </row>
    <row r="55" spans="1:36" ht="24" customHeight="1">
      <c r="A55" s="22"/>
      <c r="B55" s="84">
        <v>2</v>
      </c>
      <c r="C55" s="85"/>
      <c r="D55" s="37" t="str">
        <f>IF($D$6="Vertical", "B1", "A2")</f>
        <v>A2</v>
      </c>
      <c r="E55" s="74" t="str">
        <f t="shared" ref="E55:E118" si="19">IF(N55="","",N55)</f>
        <v/>
      </c>
      <c r="F55" s="75"/>
      <c r="G55" s="76" t="str">
        <f t="shared" ref="G55:G118" si="20">IF($D$4="","",$D$4)</f>
        <v/>
      </c>
      <c r="H55" s="77"/>
      <c r="I55" s="42"/>
      <c r="J55" s="63"/>
      <c r="K55" s="9" t="str">
        <f t="shared" ref="K55:K118" si="21">IFERROR(IF(INDEX($S$19:$Y$114,MATCH($D55,$S$19:$S$114,0),2)="",IF(INDEX($S$19:$Y$114,MATCH($D55,$S$19:$S$114,0),3)="",IF(INDEX($S$19:$Y$114,MATCH($D55,$S$19:$S$114,0),4)="",IF(INDEX($S$19:$Y$114,MATCH($D55,$S$19:$S$114,0),5)="",IF(INDEX($S$19:$Y$114,MATCH($D55,$S$19:$S$114,0),6)="",IF(INDEX($S$19:$Y$114,MATCH($D55,$S$19:$S$114,0),7)="","",INDEX($S$19:$Y$114,MATCH($D55,$S$19:$S$114,0),7)),INDEX($S$19:$Y$114,MATCH($D55,$S$19:$S$114,0),6)),INDEX($S$19:$Y$114,MATCH($D55,$S$19:$S$114,0),5)),INDEX($S$19:$Y$114,MATCH($D55,$S$19:$S$114,0),4)),INDEX($S$19:$Y$114,MATCH($D55,$S$19:$S$114,0),3)),INDEX($S$19:$Y$114,MATCH($D55,$S$19:$S$114,0),2)), "")</f>
        <v>premix</v>
      </c>
      <c r="L55" s="49" t="str">
        <f t="shared" ref="L55:L118" si="22">IFERROR(IF(INDEX($AD$19:$AJ$114,MATCH($D55,$AD$19:$AD$114,0),2)="",IF(INDEX($AD$19:$AJ$114,MATCH($D55,$AD$19:$AD$114,0),3)="",IF(INDEX($AD$19:$AJ$114,MATCH($D55,$AD$19:$AD$114,0),4)="",IF(INDEX($AD$19:$AJ$114,MATCH($D55,$AD$19:$AD$114,0),5)="",IF(INDEX($AD$19:$AJ$114,MATCH($D55,$AD$19:$AD$114,0),6)="",IF(INDEX($AD$19:$AJ$114,MATCH($D55,$AD$19:$AD$114,0),7)="","",INDEX($AD$19:$AJ$114,MATCH($D55,$AD$19:$AD$114,0),7)),INDEX($AD$19:$AJ$114,MATCH($D55,$AD$19:$AD$114,0),6)),INDEX($AD$19:$AJ$114,MATCH($D55,$AD$19:$AD$114,0),5)),INDEX($AD$19:$AJ$114,MATCH($D55,$AD$19:$AD$114,0),4)),INDEX($AD$19:$AJ$114,MATCH($D55,$AD$19:$AD$114,0),3)),INDEX($AD$19:$AJ$114,MATCH($D55,$AD$19:$AD$114,0),2)), "")</f>
        <v/>
      </c>
      <c r="M55" s="50" t="str">
        <f>IF($D$6="Vertical", "B1", "A2")</f>
        <v>A2</v>
      </c>
      <c r="N55" s="129"/>
      <c r="O55" s="23"/>
      <c r="P55" s="14" t="str">
        <f>IF($D$6="Vertical", "E5", "D1")</f>
        <v>D1</v>
      </c>
      <c r="Q55" s="14">
        <v>102</v>
      </c>
      <c r="R55" s="14" t="str">
        <f t="shared" si="1"/>
        <v>N</v>
      </c>
      <c r="S55" s="14" t="str">
        <f t="shared" si="2"/>
        <v>D1</v>
      </c>
      <c r="T55" s="14" t="str">
        <f t="shared" si="3"/>
        <v>premix</v>
      </c>
      <c r="U55" s="14" t="str">
        <f t="shared" si="4"/>
        <v/>
      </c>
      <c r="V55" s="14" t="str">
        <f t="shared" si="5"/>
        <v/>
      </c>
      <c r="W55" s="14" t="str">
        <f t="shared" si="6"/>
        <v/>
      </c>
      <c r="X55" s="14" t="str">
        <f t="shared" si="7"/>
        <v/>
      </c>
      <c r="Y55" s="19" t="str">
        <f t="shared" si="8"/>
        <v/>
      </c>
      <c r="AA55" s="14" t="str">
        <f>IF($D$6="Vertical", "E5", "D1")</f>
        <v>D1</v>
      </c>
      <c r="AB55" s="14">
        <v>102</v>
      </c>
      <c r="AC55" s="14" t="str">
        <f t="shared" si="9"/>
        <v>N</v>
      </c>
      <c r="AD55" s="14" t="str">
        <f t="shared" si="10"/>
        <v>D1</v>
      </c>
      <c r="AE55" s="14" t="str">
        <f t="shared" si="11"/>
        <v/>
      </c>
      <c r="AF55" s="14" t="str">
        <f t="shared" si="12"/>
        <v/>
      </c>
      <c r="AG55" s="14" t="str">
        <f t="shared" si="13"/>
        <v/>
      </c>
      <c r="AH55" s="14" t="str">
        <f t="shared" si="14"/>
        <v/>
      </c>
      <c r="AI55" s="14" t="str">
        <f t="shared" si="15"/>
        <v/>
      </c>
      <c r="AJ55" s="19" t="str">
        <f t="shared" si="16"/>
        <v/>
      </c>
    </row>
    <row r="56" spans="1:36" ht="24" customHeight="1">
      <c r="A56" s="22"/>
      <c r="B56" s="84">
        <v>3</v>
      </c>
      <c r="C56" s="85"/>
      <c r="D56" s="37" t="str">
        <f>IF($D$6="Vertical", "C1", "A3")</f>
        <v>A3</v>
      </c>
      <c r="E56" s="74" t="str">
        <f t="shared" si="19"/>
        <v/>
      </c>
      <c r="F56" s="75"/>
      <c r="G56" s="76" t="str">
        <f t="shared" si="20"/>
        <v/>
      </c>
      <c r="H56" s="77"/>
      <c r="I56" s="42"/>
      <c r="J56" s="63"/>
      <c r="K56" s="9" t="str">
        <f t="shared" si="21"/>
        <v>premix</v>
      </c>
      <c r="L56" s="49" t="str">
        <f t="shared" si="22"/>
        <v/>
      </c>
      <c r="M56" s="50" t="str">
        <f>IF($D$6="Vertical", "C1", "A3")</f>
        <v>A3</v>
      </c>
      <c r="N56" s="129"/>
      <c r="O56" s="23"/>
      <c r="P56" s="14" t="str">
        <f>IF($D$6="Vertical", "F5", "D2")</f>
        <v>D2</v>
      </c>
      <c r="Q56" s="14">
        <v>103</v>
      </c>
      <c r="R56" s="14" t="str">
        <f t="shared" si="1"/>
        <v>N</v>
      </c>
      <c r="S56" s="14" t="str">
        <f t="shared" si="2"/>
        <v>D2</v>
      </c>
      <c r="T56" s="14" t="str">
        <f t="shared" si="3"/>
        <v>premix</v>
      </c>
      <c r="U56" s="14" t="str">
        <f t="shared" si="4"/>
        <v/>
      </c>
      <c r="V56" s="14" t="str">
        <f t="shared" si="5"/>
        <v/>
      </c>
      <c r="W56" s="14" t="str">
        <f t="shared" si="6"/>
        <v/>
      </c>
      <c r="X56" s="14" t="str">
        <f t="shared" si="7"/>
        <v/>
      </c>
      <c r="Y56" s="19" t="str">
        <f t="shared" si="8"/>
        <v/>
      </c>
      <c r="AA56" s="14" t="str">
        <f>IF($D$6="Vertical", "F5", "D2")</f>
        <v>D2</v>
      </c>
      <c r="AB56" s="14">
        <v>103</v>
      </c>
      <c r="AC56" s="14" t="str">
        <f t="shared" si="9"/>
        <v>N</v>
      </c>
      <c r="AD56" s="14" t="str">
        <f t="shared" si="10"/>
        <v>D2</v>
      </c>
      <c r="AE56" s="14" t="str">
        <f t="shared" si="11"/>
        <v/>
      </c>
      <c r="AF56" s="14" t="str">
        <f t="shared" si="12"/>
        <v/>
      </c>
      <c r="AG56" s="14" t="str">
        <f t="shared" si="13"/>
        <v/>
      </c>
      <c r="AH56" s="14" t="str">
        <f t="shared" si="14"/>
        <v/>
      </c>
      <c r="AI56" s="14" t="str">
        <f t="shared" si="15"/>
        <v/>
      </c>
      <c r="AJ56" s="19" t="str">
        <f t="shared" si="16"/>
        <v/>
      </c>
    </row>
    <row r="57" spans="1:36" ht="24" customHeight="1">
      <c r="A57" s="22"/>
      <c r="B57" s="84">
        <v>4</v>
      </c>
      <c r="C57" s="85"/>
      <c r="D57" s="37" t="str">
        <f>IF($D$6="Vertical", "D1", "A4")</f>
        <v>A4</v>
      </c>
      <c r="E57" s="74" t="str">
        <f t="shared" si="19"/>
        <v/>
      </c>
      <c r="F57" s="75"/>
      <c r="G57" s="76" t="str">
        <f t="shared" si="20"/>
        <v/>
      </c>
      <c r="H57" s="77"/>
      <c r="I57" s="42"/>
      <c r="J57" s="63"/>
      <c r="K57" s="9" t="str">
        <f t="shared" si="21"/>
        <v>premix</v>
      </c>
      <c r="L57" s="49" t="str">
        <f t="shared" si="22"/>
        <v/>
      </c>
      <c r="M57" s="50" t="str">
        <f>IF($D$6="Vertical", "D1", "A4")</f>
        <v>A4</v>
      </c>
      <c r="N57" s="129"/>
      <c r="O57" s="23"/>
      <c r="P57" s="14" t="str">
        <f>IF($D$6="Vertical", "G5", "D3")</f>
        <v>D3</v>
      </c>
      <c r="Q57" s="14">
        <v>104</v>
      </c>
      <c r="R57" s="14" t="str">
        <f t="shared" si="1"/>
        <v>N</v>
      </c>
      <c r="S57" s="14" t="str">
        <f t="shared" si="2"/>
        <v>D3</v>
      </c>
      <c r="T57" s="14" t="str">
        <f t="shared" si="3"/>
        <v>premix</v>
      </c>
      <c r="U57" s="14" t="str">
        <f t="shared" si="4"/>
        <v/>
      </c>
      <c r="V57" s="14" t="str">
        <f t="shared" si="5"/>
        <v/>
      </c>
      <c r="W57" s="14" t="str">
        <f t="shared" si="6"/>
        <v/>
      </c>
      <c r="X57" s="14" t="str">
        <f t="shared" si="7"/>
        <v/>
      </c>
      <c r="Y57" s="19" t="str">
        <f t="shared" si="8"/>
        <v/>
      </c>
      <c r="AA57" s="14" t="str">
        <f>IF($D$6="Vertical", "G5", "D3")</f>
        <v>D3</v>
      </c>
      <c r="AB57" s="14">
        <v>104</v>
      </c>
      <c r="AC57" s="14" t="str">
        <f t="shared" si="9"/>
        <v>N</v>
      </c>
      <c r="AD57" s="14" t="str">
        <f t="shared" si="10"/>
        <v>D3</v>
      </c>
      <c r="AE57" s="14" t="str">
        <f t="shared" si="11"/>
        <v/>
      </c>
      <c r="AF57" s="14" t="str">
        <f t="shared" si="12"/>
        <v/>
      </c>
      <c r="AG57" s="14" t="str">
        <f t="shared" si="13"/>
        <v/>
      </c>
      <c r="AH57" s="14" t="str">
        <f t="shared" si="14"/>
        <v/>
      </c>
      <c r="AI57" s="14" t="str">
        <f t="shared" si="15"/>
        <v/>
      </c>
      <c r="AJ57" s="19" t="str">
        <f t="shared" si="16"/>
        <v/>
      </c>
    </row>
    <row r="58" spans="1:36" ht="24" customHeight="1">
      <c r="A58" s="22"/>
      <c r="B58" s="84">
        <v>5</v>
      </c>
      <c r="C58" s="85"/>
      <c r="D58" s="37" t="str">
        <f>IF($D$6="Vertical", "E1", "A5")</f>
        <v>A5</v>
      </c>
      <c r="E58" s="74" t="str">
        <f t="shared" si="19"/>
        <v/>
      </c>
      <c r="F58" s="75"/>
      <c r="G58" s="76" t="str">
        <f t="shared" si="20"/>
        <v/>
      </c>
      <c r="H58" s="77"/>
      <c r="I58" s="42"/>
      <c r="J58" s="63"/>
      <c r="K58" s="9" t="str">
        <f t="shared" si="21"/>
        <v>premix</v>
      </c>
      <c r="L58" s="49" t="str">
        <f t="shared" si="22"/>
        <v/>
      </c>
      <c r="M58" s="50" t="str">
        <f>IF($D$6="Vertical", "E1", "A5")</f>
        <v>A5</v>
      </c>
      <c r="N58" s="129"/>
      <c r="O58" s="23"/>
      <c r="P58" s="14" t="str">
        <f>IF($D$6="Vertical", "H5", "D4")</f>
        <v>D4</v>
      </c>
      <c r="Q58" s="14">
        <v>105</v>
      </c>
      <c r="R58" s="14" t="str">
        <f t="shared" si="1"/>
        <v>N</v>
      </c>
      <c r="S58" s="14" t="str">
        <f t="shared" si="2"/>
        <v>D4</v>
      </c>
      <c r="T58" s="14" t="str">
        <f t="shared" si="3"/>
        <v>premix</v>
      </c>
      <c r="U58" s="14" t="str">
        <f t="shared" si="4"/>
        <v/>
      </c>
      <c r="V58" s="14" t="str">
        <f t="shared" si="5"/>
        <v/>
      </c>
      <c r="W58" s="14" t="str">
        <f t="shared" si="6"/>
        <v/>
      </c>
      <c r="X58" s="14" t="str">
        <f t="shared" si="7"/>
        <v/>
      </c>
      <c r="Y58" s="19" t="str">
        <f t="shared" si="8"/>
        <v/>
      </c>
      <c r="AA58" s="14" t="str">
        <f>IF($D$6="Vertical", "H5", "D4")</f>
        <v>D4</v>
      </c>
      <c r="AB58" s="14">
        <v>105</v>
      </c>
      <c r="AC58" s="14" t="str">
        <f t="shared" si="9"/>
        <v>N</v>
      </c>
      <c r="AD58" s="14" t="str">
        <f t="shared" si="10"/>
        <v>D4</v>
      </c>
      <c r="AE58" s="14" t="str">
        <f t="shared" si="11"/>
        <v/>
      </c>
      <c r="AF58" s="14" t="str">
        <f t="shared" si="12"/>
        <v/>
      </c>
      <c r="AG58" s="14" t="str">
        <f t="shared" si="13"/>
        <v/>
      </c>
      <c r="AH58" s="14" t="str">
        <f t="shared" si="14"/>
        <v/>
      </c>
      <c r="AI58" s="14" t="str">
        <f t="shared" si="15"/>
        <v/>
      </c>
      <c r="AJ58" s="19" t="str">
        <f t="shared" si="16"/>
        <v/>
      </c>
    </row>
    <row r="59" spans="1:36" ht="24" customHeight="1">
      <c r="A59" s="22"/>
      <c r="B59" s="84">
        <v>6</v>
      </c>
      <c r="C59" s="85"/>
      <c r="D59" s="37" t="str">
        <f>IF($D$6="Vertical", "F1", "A6")</f>
        <v>A6</v>
      </c>
      <c r="E59" s="74" t="str">
        <f t="shared" si="19"/>
        <v/>
      </c>
      <c r="F59" s="75"/>
      <c r="G59" s="76" t="str">
        <f t="shared" si="20"/>
        <v/>
      </c>
      <c r="H59" s="77"/>
      <c r="I59" s="42"/>
      <c r="J59" s="63"/>
      <c r="K59" s="9" t="str">
        <f t="shared" si="21"/>
        <v>premix</v>
      </c>
      <c r="L59" s="49" t="str">
        <f t="shared" si="22"/>
        <v/>
      </c>
      <c r="M59" s="50" t="str">
        <f>IF($D$6="Vertical", "F1", "A6")</f>
        <v>A6</v>
      </c>
      <c r="N59" s="129"/>
      <c r="O59" s="23"/>
      <c r="P59" s="14" t="str">
        <f>IF($D$6="Vertical", "A6", "D5")</f>
        <v>D5</v>
      </c>
      <c r="Q59" s="14">
        <v>106</v>
      </c>
      <c r="R59" s="14" t="str">
        <f t="shared" si="1"/>
        <v>N</v>
      </c>
      <c r="S59" s="14" t="str">
        <f t="shared" si="2"/>
        <v>D5</v>
      </c>
      <c r="T59" s="14" t="str">
        <f t="shared" si="3"/>
        <v>premix</v>
      </c>
      <c r="U59" s="14" t="str">
        <f t="shared" si="4"/>
        <v/>
      </c>
      <c r="V59" s="14" t="str">
        <f t="shared" si="5"/>
        <v/>
      </c>
      <c r="W59" s="14" t="str">
        <f t="shared" si="6"/>
        <v/>
      </c>
      <c r="X59" s="14" t="str">
        <f t="shared" si="7"/>
        <v/>
      </c>
      <c r="Y59" s="19" t="str">
        <f t="shared" si="8"/>
        <v/>
      </c>
      <c r="AA59" s="14" t="str">
        <f>IF($D$6="Vertical", "A6", "D5")</f>
        <v>D5</v>
      </c>
      <c r="AB59" s="14">
        <v>106</v>
      </c>
      <c r="AC59" s="14" t="str">
        <f t="shared" si="9"/>
        <v>N</v>
      </c>
      <c r="AD59" s="14" t="str">
        <f t="shared" si="10"/>
        <v>D5</v>
      </c>
      <c r="AE59" s="14" t="str">
        <f t="shared" si="11"/>
        <v/>
      </c>
      <c r="AF59" s="14" t="str">
        <f t="shared" si="12"/>
        <v/>
      </c>
      <c r="AG59" s="14" t="str">
        <f t="shared" si="13"/>
        <v/>
      </c>
      <c r="AH59" s="14" t="str">
        <f t="shared" si="14"/>
        <v/>
      </c>
      <c r="AI59" s="14" t="str">
        <f t="shared" si="15"/>
        <v/>
      </c>
      <c r="AJ59" s="19" t="str">
        <f t="shared" si="16"/>
        <v/>
      </c>
    </row>
    <row r="60" spans="1:36" ht="24" customHeight="1">
      <c r="A60" s="22"/>
      <c r="B60" s="84">
        <v>7</v>
      </c>
      <c r="C60" s="85"/>
      <c r="D60" s="37" t="str">
        <f>IF($D$6="Vertical", "G1", "A7")</f>
        <v>A7</v>
      </c>
      <c r="E60" s="74" t="str">
        <f t="shared" si="19"/>
        <v/>
      </c>
      <c r="F60" s="75"/>
      <c r="G60" s="76" t="str">
        <f t="shared" si="20"/>
        <v/>
      </c>
      <c r="H60" s="77"/>
      <c r="I60" s="42"/>
      <c r="J60" s="63"/>
      <c r="K60" s="9" t="str">
        <f t="shared" si="21"/>
        <v>premix</v>
      </c>
      <c r="L60" s="49" t="str">
        <f t="shared" si="22"/>
        <v/>
      </c>
      <c r="M60" s="50" t="str">
        <f>IF($D$6="Vertical", "G1", "A7")</f>
        <v>A7</v>
      </c>
      <c r="N60" s="129"/>
      <c r="O60" s="23"/>
      <c r="P60" s="14" t="str">
        <f>IF($D$6="Vertical", "B6", "D6")</f>
        <v>D6</v>
      </c>
      <c r="Q60" s="14">
        <v>107</v>
      </c>
      <c r="R60" s="14" t="str">
        <f t="shared" si="1"/>
        <v>N</v>
      </c>
      <c r="S60" s="14" t="str">
        <f t="shared" si="2"/>
        <v>D6</v>
      </c>
      <c r="T60" s="14" t="str">
        <f t="shared" si="3"/>
        <v>premix</v>
      </c>
      <c r="U60" s="14" t="str">
        <f t="shared" si="4"/>
        <v/>
      </c>
      <c r="V60" s="14" t="str">
        <f t="shared" si="5"/>
        <v/>
      </c>
      <c r="W60" s="14" t="str">
        <f t="shared" si="6"/>
        <v/>
      </c>
      <c r="X60" s="14" t="str">
        <f t="shared" si="7"/>
        <v/>
      </c>
      <c r="Y60" s="19" t="str">
        <f t="shared" si="8"/>
        <v/>
      </c>
      <c r="AA60" s="14" t="str">
        <f>IF($D$6="Vertical", "B6", "D6")</f>
        <v>D6</v>
      </c>
      <c r="AB60" s="14">
        <v>107</v>
      </c>
      <c r="AC60" s="14" t="str">
        <f t="shared" si="9"/>
        <v>N</v>
      </c>
      <c r="AD60" s="14" t="str">
        <f t="shared" si="10"/>
        <v>D6</v>
      </c>
      <c r="AE60" s="14" t="str">
        <f t="shared" si="11"/>
        <v/>
      </c>
      <c r="AF60" s="14" t="str">
        <f t="shared" si="12"/>
        <v/>
      </c>
      <c r="AG60" s="14" t="str">
        <f t="shared" si="13"/>
        <v/>
      </c>
      <c r="AH60" s="14" t="str">
        <f t="shared" si="14"/>
        <v/>
      </c>
      <c r="AI60" s="14" t="str">
        <f t="shared" si="15"/>
        <v/>
      </c>
      <c r="AJ60" s="19" t="str">
        <f t="shared" si="16"/>
        <v/>
      </c>
    </row>
    <row r="61" spans="1:36" ht="24" customHeight="1">
      <c r="A61" s="22"/>
      <c r="B61" s="84">
        <v>8</v>
      </c>
      <c r="C61" s="85"/>
      <c r="D61" s="37" t="str">
        <f>IF($D$6="Vertical", "H1", "A8")</f>
        <v>A8</v>
      </c>
      <c r="E61" s="74" t="str">
        <f t="shared" si="19"/>
        <v/>
      </c>
      <c r="F61" s="75"/>
      <c r="G61" s="76" t="str">
        <f t="shared" si="20"/>
        <v/>
      </c>
      <c r="H61" s="77"/>
      <c r="I61" s="42"/>
      <c r="J61" s="63"/>
      <c r="K61" s="9" t="str">
        <f t="shared" si="21"/>
        <v>premix</v>
      </c>
      <c r="L61" s="49" t="str">
        <f t="shared" si="22"/>
        <v/>
      </c>
      <c r="M61" s="50" t="str">
        <f>IF($D$6="Vertical", "H1", "A8")</f>
        <v>A8</v>
      </c>
      <c r="N61" s="129"/>
      <c r="O61" s="23"/>
      <c r="P61" s="14" t="str">
        <f>IF($D$6="Vertical", "C6", "D7")</f>
        <v>D7</v>
      </c>
      <c r="Q61" s="14">
        <v>108</v>
      </c>
      <c r="R61" s="14" t="str">
        <f t="shared" si="1"/>
        <v>N</v>
      </c>
      <c r="S61" s="14" t="str">
        <f t="shared" si="2"/>
        <v>D7</v>
      </c>
      <c r="T61" s="14" t="str">
        <f t="shared" si="3"/>
        <v>premix</v>
      </c>
      <c r="U61" s="14" t="str">
        <f t="shared" si="4"/>
        <v/>
      </c>
      <c r="V61" s="14" t="str">
        <f t="shared" si="5"/>
        <v/>
      </c>
      <c r="W61" s="14" t="str">
        <f t="shared" si="6"/>
        <v/>
      </c>
      <c r="X61" s="14" t="str">
        <f t="shared" si="7"/>
        <v/>
      </c>
      <c r="Y61" s="19" t="str">
        <f t="shared" si="8"/>
        <v/>
      </c>
      <c r="AA61" s="14" t="str">
        <f>IF($D$6="Vertical", "C6", "D7")</f>
        <v>D7</v>
      </c>
      <c r="AB61" s="14">
        <v>108</v>
      </c>
      <c r="AC61" s="14" t="str">
        <f t="shared" si="9"/>
        <v>N</v>
      </c>
      <c r="AD61" s="14" t="str">
        <f t="shared" si="10"/>
        <v>D7</v>
      </c>
      <c r="AE61" s="14" t="str">
        <f t="shared" si="11"/>
        <v/>
      </c>
      <c r="AF61" s="14" t="str">
        <f t="shared" si="12"/>
        <v/>
      </c>
      <c r="AG61" s="14" t="str">
        <f t="shared" si="13"/>
        <v/>
      </c>
      <c r="AH61" s="14" t="str">
        <f t="shared" si="14"/>
        <v/>
      </c>
      <c r="AI61" s="14" t="str">
        <f t="shared" si="15"/>
        <v/>
      </c>
      <c r="AJ61" s="19" t="str">
        <f t="shared" si="16"/>
        <v/>
      </c>
    </row>
    <row r="62" spans="1:36" ht="24" customHeight="1">
      <c r="A62" s="22"/>
      <c r="B62" s="84">
        <v>9</v>
      </c>
      <c r="C62" s="85"/>
      <c r="D62" s="37" t="str">
        <f>IF($D$6="Vertical", "A2", "A9")</f>
        <v>A9</v>
      </c>
      <c r="E62" s="74" t="str">
        <f t="shared" si="19"/>
        <v/>
      </c>
      <c r="F62" s="75"/>
      <c r="G62" s="76" t="str">
        <f t="shared" si="20"/>
        <v/>
      </c>
      <c r="H62" s="77"/>
      <c r="I62" s="42"/>
      <c r="J62" s="63"/>
      <c r="K62" s="9" t="str">
        <f t="shared" si="21"/>
        <v>premix</v>
      </c>
      <c r="L62" s="49" t="str">
        <f t="shared" si="22"/>
        <v/>
      </c>
      <c r="M62" s="50" t="str">
        <f>IF($D$6="Vertical", "A2", "A9")</f>
        <v>A9</v>
      </c>
      <c r="N62" s="129"/>
      <c r="O62" s="23"/>
      <c r="P62" s="14" t="str">
        <f>IF($D$6="Vertical", "D6", "D8")</f>
        <v>D8</v>
      </c>
      <c r="Q62" s="14">
        <v>109</v>
      </c>
      <c r="R62" s="14" t="str">
        <f t="shared" si="1"/>
        <v>N</v>
      </c>
      <c r="S62" s="14" t="str">
        <f t="shared" si="2"/>
        <v>D8</v>
      </c>
      <c r="T62" s="14" t="str">
        <f t="shared" si="3"/>
        <v>premix</v>
      </c>
      <c r="U62" s="14" t="str">
        <f t="shared" si="4"/>
        <v/>
      </c>
      <c r="V62" s="14" t="str">
        <f t="shared" si="5"/>
        <v/>
      </c>
      <c r="W62" s="14" t="str">
        <f t="shared" si="6"/>
        <v/>
      </c>
      <c r="X62" s="14" t="str">
        <f t="shared" si="7"/>
        <v/>
      </c>
      <c r="Y62" s="19" t="str">
        <f t="shared" si="8"/>
        <v/>
      </c>
      <c r="AA62" s="14" t="str">
        <f>IF($D$6="Vertical", "D6", "D8")</f>
        <v>D8</v>
      </c>
      <c r="AB62" s="14">
        <v>109</v>
      </c>
      <c r="AC62" s="14" t="str">
        <f t="shared" si="9"/>
        <v>N</v>
      </c>
      <c r="AD62" s="14" t="str">
        <f t="shared" si="10"/>
        <v>D8</v>
      </c>
      <c r="AE62" s="14" t="str">
        <f t="shared" si="11"/>
        <v/>
      </c>
      <c r="AF62" s="14" t="str">
        <f t="shared" si="12"/>
        <v/>
      </c>
      <c r="AG62" s="14" t="str">
        <f t="shared" si="13"/>
        <v/>
      </c>
      <c r="AH62" s="14" t="str">
        <f t="shared" si="14"/>
        <v/>
      </c>
      <c r="AI62" s="14" t="str">
        <f t="shared" si="15"/>
        <v/>
      </c>
      <c r="AJ62" s="19" t="str">
        <f t="shared" si="16"/>
        <v/>
      </c>
    </row>
    <row r="63" spans="1:36" ht="24" customHeight="1">
      <c r="A63" s="22"/>
      <c r="B63" s="84">
        <v>10</v>
      </c>
      <c r="C63" s="85"/>
      <c r="D63" s="37" t="str">
        <f>IF($D$6="Vertical", "B2", "A10")</f>
        <v>A10</v>
      </c>
      <c r="E63" s="74" t="str">
        <f t="shared" si="19"/>
        <v/>
      </c>
      <c r="F63" s="75"/>
      <c r="G63" s="76" t="str">
        <f t="shared" si="20"/>
        <v/>
      </c>
      <c r="H63" s="77"/>
      <c r="I63" s="42"/>
      <c r="J63" s="63"/>
      <c r="K63" s="9" t="str">
        <f t="shared" si="21"/>
        <v>premix</v>
      </c>
      <c r="L63" s="49" t="str">
        <f t="shared" si="22"/>
        <v/>
      </c>
      <c r="M63" s="50" t="str">
        <f>IF($D$6="Vertical", "B2", "A10")</f>
        <v>A10</v>
      </c>
      <c r="N63" s="129"/>
      <c r="O63" s="23"/>
      <c r="P63" s="14" t="str">
        <f>IF($D$6="Vertical", "E6", "D9")</f>
        <v>D9</v>
      </c>
      <c r="Q63" s="14">
        <v>110</v>
      </c>
      <c r="R63" s="14" t="str">
        <f t="shared" si="1"/>
        <v>N</v>
      </c>
      <c r="S63" s="14" t="str">
        <f t="shared" si="2"/>
        <v>D9</v>
      </c>
      <c r="T63" s="14" t="str">
        <f t="shared" si="3"/>
        <v>premix</v>
      </c>
      <c r="U63" s="14" t="str">
        <f t="shared" si="4"/>
        <v/>
      </c>
      <c r="V63" s="14" t="str">
        <f t="shared" si="5"/>
        <v/>
      </c>
      <c r="W63" s="14" t="str">
        <f t="shared" si="6"/>
        <v/>
      </c>
      <c r="X63" s="14" t="str">
        <f t="shared" si="7"/>
        <v/>
      </c>
      <c r="Y63" s="19" t="str">
        <f t="shared" si="8"/>
        <v/>
      </c>
      <c r="AA63" s="14" t="str">
        <f>IF($D$6="Vertical", "E6", "D9")</f>
        <v>D9</v>
      </c>
      <c r="AB63" s="14">
        <v>110</v>
      </c>
      <c r="AC63" s="14" t="str">
        <f t="shared" si="9"/>
        <v>N</v>
      </c>
      <c r="AD63" s="14" t="str">
        <f t="shared" si="10"/>
        <v>D9</v>
      </c>
      <c r="AE63" s="14" t="str">
        <f t="shared" si="11"/>
        <v/>
      </c>
      <c r="AF63" s="14" t="str">
        <f t="shared" si="12"/>
        <v/>
      </c>
      <c r="AG63" s="14" t="str">
        <f t="shared" si="13"/>
        <v/>
      </c>
      <c r="AH63" s="14" t="str">
        <f t="shared" si="14"/>
        <v/>
      </c>
      <c r="AI63" s="14" t="str">
        <f t="shared" si="15"/>
        <v/>
      </c>
      <c r="AJ63" s="19" t="str">
        <f t="shared" si="16"/>
        <v/>
      </c>
    </row>
    <row r="64" spans="1:36" ht="24" customHeight="1">
      <c r="A64" s="22"/>
      <c r="B64" s="84">
        <v>11</v>
      </c>
      <c r="C64" s="85"/>
      <c r="D64" s="37" t="str">
        <f>IF($D$6="Vertical", "C2", "A11")</f>
        <v>A11</v>
      </c>
      <c r="E64" s="74" t="str">
        <f t="shared" si="19"/>
        <v/>
      </c>
      <c r="F64" s="75"/>
      <c r="G64" s="76" t="str">
        <f t="shared" si="20"/>
        <v/>
      </c>
      <c r="H64" s="77"/>
      <c r="I64" s="42"/>
      <c r="J64" s="63"/>
      <c r="K64" s="9" t="str">
        <f t="shared" si="21"/>
        <v>premix</v>
      </c>
      <c r="L64" s="49" t="str">
        <f t="shared" si="22"/>
        <v/>
      </c>
      <c r="M64" s="50" t="str">
        <f>IF($D$6="Vertical", "C2", "A11")</f>
        <v>A11</v>
      </c>
      <c r="N64" s="129"/>
      <c r="O64" s="23"/>
      <c r="P64" s="14" t="str">
        <f>IF($D$6="Vertical", "F6", "D10")</f>
        <v>D10</v>
      </c>
      <c r="Q64" s="14">
        <v>111</v>
      </c>
      <c r="R64" s="14" t="str">
        <f t="shared" si="1"/>
        <v>N</v>
      </c>
      <c r="S64" s="14" t="str">
        <f t="shared" si="2"/>
        <v>D10</v>
      </c>
      <c r="T64" s="14" t="str">
        <f t="shared" si="3"/>
        <v>premix</v>
      </c>
      <c r="U64" s="14" t="str">
        <f t="shared" si="4"/>
        <v/>
      </c>
      <c r="V64" s="14" t="str">
        <f t="shared" si="5"/>
        <v/>
      </c>
      <c r="W64" s="14" t="str">
        <f t="shared" si="6"/>
        <v/>
      </c>
      <c r="X64" s="14" t="str">
        <f t="shared" si="7"/>
        <v/>
      </c>
      <c r="Y64" s="19" t="str">
        <f t="shared" si="8"/>
        <v/>
      </c>
      <c r="AA64" s="14" t="str">
        <f>IF($D$6="Vertical", "F6", "D10")</f>
        <v>D10</v>
      </c>
      <c r="AB64" s="14">
        <v>111</v>
      </c>
      <c r="AC64" s="14" t="str">
        <f t="shared" si="9"/>
        <v>N</v>
      </c>
      <c r="AD64" s="14" t="str">
        <f t="shared" si="10"/>
        <v>D10</v>
      </c>
      <c r="AE64" s="14" t="str">
        <f t="shared" si="11"/>
        <v/>
      </c>
      <c r="AF64" s="14" t="str">
        <f t="shared" si="12"/>
        <v/>
      </c>
      <c r="AG64" s="14" t="str">
        <f t="shared" si="13"/>
        <v/>
      </c>
      <c r="AH64" s="14" t="str">
        <f t="shared" si="14"/>
        <v/>
      </c>
      <c r="AI64" s="14" t="str">
        <f t="shared" si="15"/>
        <v/>
      </c>
      <c r="AJ64" s="19" t="str">
        <f t="shared" si="16"/>
        <v/>
      </c>
    </row>
    <row r="65" spans="1:36" ht="24" customHeight="1">
      <c r="A65" s="22"/>
      <c r="B65" s="84">
        <v>12</v>
      </c>
      <c r="C65" s="85"/>
      <c r="D65" s="37" t="str">
        <f>IF($D$6="Vertical", "D2", "A12")</f>
        <v>A12</v>
      </c>
      <c r="E65" s="74" t="str">
        <f t="shared" si="19"/>
        <v/>
      </c>
      <c r="F65" s="75"/>
      <c r="G65" s="76" t="str">
        <f t="shared" si="20"/>
        <v/>
      </c>
      <c r="H65" s="77"/>
      <c r="I65" s="42"/>
      <c r="J65" s="63"/>
      <c r="K65" s="9" t="str">
        <f t="shared" si="21"/>
        <v>premix</v>
      </c>
      <c r="L65" s="49" t="str">
        <f t="shared" si="22"/>
        <v/>
      </c>
      <c r="M65" s="50" t="str">
        <f>IF($D$6="Vertical", "D2", "A12")</f>
        <v>A12</v>
      </c>
      <c r="N65" s="129"/>
      <c r="O65" s="23"/>
      <c r="P65" s="14" t="str">
        <f>IF($D$6="Vertical", "G6", "D11")</f>
        <v>D11</v>
      </c>
      <c r="Q65" s="14">
        <v>112</v>
      </c>
      <c r="R65" s="14" t="str">
        <f t="shared" si="1"/>
        <v>N</v>
      </c>
      <c r="S65" s="14" t="str">
        <f t="shared" si="2"/>
        <v>D11</v>
      </c>
      <c r="T65" s="14" t="str">
        <f t="shared" si="3"/>
        <v>premix</v>
      </c>
      <c r="U65" s="14" t="str">
        <f t="shared" si="4"/>
        <v/>
      </c>
      <c r="V65" s="14" t="str">
        <f t="shared" si="5"/>
        <v/>
      </c>
      <c r="W65" s="14" t="str">
        <f t="shared" si="6"/>
        <v/>
      </c>
      <c r="X65" s="14" t="str">
        <f t="shared" si="7"/>
        <v/>
      </c>
      <c r="Y65" s="19" t="str">
        <f t="shared" si="8"/>
        <v/>
      </c>
      <c r="AA65" s="14" t="str">
        <f>IF($D$6="Vertical", "G6", "D11")</f>
        <v>D11</v>
      </c>
      <c r="AB65" s="14">
        <v>112</v>
      </c>
      <c r="AC65" s="14" t="str">
        <f t="shared" si="9"/>
        <v>N</v>
      </c>
      <c r="AD65" s="14" t="str">
        <f t="shared" si="10"/>
        <v>D11</v>
      </c>
      <c r="AE65" s="14" t="str">
        <f t="shared" si="11"/>
        <v/>
      </c>
      <c r="AF65" s="14" t="str">
        <f t="shared" si="12"/>
        <v/>
      </c>
      <c r="AG65" s="14" t="str">
        <f t="shared" si="13"/>
        <v/>
      </c>
      <c r="AH65" s="14" t="str">
        <f t="shared" si="14"/>
        <v/>
      </c>
      <c r="AI65" s="14" t="str">
        <f t="shared" si="15"/>
        <v/>
      </c>
      <c r="AJ65" s="19" t="str">
        <f t="shared" si="16"/>
        <v/>
      </c>
    </row>
    <row r="66" spans="1:36" ht="24" customHeight="1">
      <c r="A66" s="22"/>
      <c r="B66" s="84">
        <v>13</v>
      </c>
      <c r="C66" s="85"/>
      <c r="D66" s="37" t="str">
        <f>IF($D$6="Vertical", "E2", "B1")</f>
        <v>B1</v>
      </c>
      <c r="E66" s="74" t="str">
        <f t="shared" si="19"/>
        <v/>
      </c>
      <c r="F66" s="75"/>
      <c r="G66" s="76" t="str">
        <f t="shared" si="20"/>
        <v/>
      </c>
      <c r="H66" s="77"/>
      <c r="I66" s="42"/>
      <c r="J66" s="63"/>
      <c r="K66" s="9" t="str">
        <f t="shared" si="21"/>
        <v>premix</v>
      </c>
      <c r="L66" s="49" t="str">
        <f t="shared" si="22"/>
        <v/>
      </c>
      <c r="M66" s="50" t="str">
        <f>IF($D$6="Vertical", "E2", "B1")</f>
        <v>B1</v>
      </c>
      <c r="N66" s="129"/>
      <c r="O66" s="23"/>
      <c r="P66" s="14" t="str">
        <f>IF($D$6="Vertical", "H6", "D12")</f>
        <v>D12</v>
      </c>
      <c r="Q66" s="14">
        <v>113</v>
      </c>
      <c r="R66" s="14" t="str">
        <f t="shared" si="1"/>
        <v>N</v>
      </c>
      <c r="S66" s="14" t="str">
        <f t="shared" si="2"/>
        <v>D12</v>
      </c>
      <c r="T66" s="14" t="str">
        <f t="shared" si="3"/>
        <v>premix</v>
      </c>
      <c r="U66" s="14" t="str">
        <f t="shared" si="4"/>
        <v/>
      </c>
      <c r="V66" s="14" t="str">
        <f t="shared" si="5"/>
        <v/>
      </c>
      <c r="W66" s="14" t="str">
        <f t="shared" si="6"/>
        <v/>
      </c>
      <c r="X66" s="14" t="str">
        <f t="shared" si="7"/>
        <v/>
      </c>
      <c r="Y66" s="19" t="str">
        <f t="shared" si="8"/>
        <v/>
      </c>
      <c r="AA66" s="14" t="str">
        <f>IF($D$6="Vertical", "H6", "D12")</f>
        <v>D12</v>
      </c>
      <c r="AB66" s="14">
        <v>113</v>
      </c>
      <c r="AC66" s="14" t="str">
        <f t="shared" si="9"/>
        <v>N</v>
      </c>
      <c r="AD66" s="14" t="str">
        <f t="shared" si="10"/>
        <v>D12</v>
      </c>
      <c r="AE66" s="14" t="str">
        <f t="shared" si="11"/>
        <v/>
      </c>
      <c r="AF66" s="14" t="str">
        <f t="shared" si="12"/>
        <v/>
      </c>
      <c r="AG66" s="14" t="str">
        <f t="shared" si="13"/>
        <v/>
      </c>
      <c r="AH66" s="14" t="str">
        <f t="shared" si="14"/>
        <v/>
      </c>
      <c r="AI66" s="14" t="str">
        <f t="shared" si="15"/>
        <v/>
      </c>
      <c r="AJ66" s="19" t="str">
        <f t="shared" si="16"/>
        <v/>
      </c>
    </row>
    <row r="67" spans="1:36" ht="24" customHeight="1">
      <c r="A67" s="22"/>
      <c r="B67" s="84">
        <v>14</v>
      </c>
      <c r="C67" s="85"/>
      <c r="D67" s="37" t="str">
        <f>IF($D$6="Vertical", "F2", "B2")</f>
        <v>B2</v>
      </c>
      <c r="E67" s="74" t="str">
        <f t="shared" si="19"/>
        <v/>
      </c>
      <c r="F67" s="75"/>
      <c r="G67" s="76" t="str">
        <f t="shared" si="20"/>
        <v/>
      </c>
      <c r="H67" s="77"/>
      <c r="I67" s="42"/>
      <c r="J67" s="63"/>
      <c r="K67" s="9" t="str">
        <f t="shared" si="21"/>
        <v>premix</v>
      </c>
      <c r="L67" s="49" t="str">
        <f t="shared" si="22"/>
        <v/>
      </c>
      <c r="M67" s="50" t="str">
        <f>IF($D$6="Vertical", "F2", "B2")</f>
        <v>B2</v>
      </c>
      <c r="N67" s="129"/>
      <c r="P67" s="14" t="str">
        <f>IF($D$6="Vertical", "A7", "E1")</f>
        <v>E1</v>
      </c>
      <c r="Q67" s="14">
        <v>114</v>
      </c>
      <c r="R67" s="14" t="str">
        <f t="shared" si="1"/>
        <v>N</v>
      </c>
      <c r="S67" s="14" t="str">
        <f t="shared" si="2"/>
        <v>E1</v>
      </c>
      <c r="T67" s="14" t="str">
        <f t="shared" si="3"/>
        <v>premix</v>
      </c>
      <c r="U67" s="14" t="str">
        <f t="shared" si="4"/>
        <v/>
      </c>
      <c r="V67" s="14" t="str">
        <f t="shared" si="5"/>
        <v/>
      </c>
      <c r="W67" s="14" t="str">
        <f t="shared" si="6"/>
        <v/>
      </c>
      <c r="X67" s="14" t="str">
        <f t="shared" si="7"/>
        <v/>
      </c>
      <c r="Y67" s="19" t="str">
        <f t="shared" si="8"/>
        <v/>
      </c>
      <c r="AA67" s="14" t="str">
        <f>IF($D$6="Vertical", "A7", "E1")</f>
        <v>E1</v>
      </c>
      <c r="AB67" s="14">
        <v>114</v>
      </c>
      <c r="AC67" s="14" t="str">
        <f t="shared" si="9"/>
        <v>N</v>
      </c>
      <c r="AD67" s="14" t="str">
        <f t="shared" si="10"/>
        <v>E1</v>
      </c>
      <c r="AE67" s="14" t="str">
        <f t="shared" si="11"/>
        <v/>
      </c>
      <c r="AF67" s="14" t="str">
        <f t="shared" si="12"/>
        <v/>
      </c>
      <c r="AG67" s="14" t="str">
        <f t="shared" si="13"/>
        <v/>
      </c>
      <c r="AH67" s="14" t="str">
        <f t="shared" si="14"/>
        <v/>
      </c>
      <c r="AI67" s="14" t="str">
        <f t="shared" si="15"/>
        <v/>
      </c>
      <c r="AJ67" s="19" t="str">
        <f t="shared" si="16"/>
        <v/>
      </c>
    </row>
    <row r="68" spans="1:36" ht="24" customHeight="1">
      <c r="A68" s="22"/>
      <c r="B68" s="84">
        <v>15</v>
      </c>
      <c r="C68" s="85"/>
      <c r="D68" s="37" t="str">
        <f>IF($D$6="Vertical", "G2", "B3")</f>
        <v>B3</v>
      </c>
      <c r="E68" s="74" t="str">
        <f t="shared" si="19"/>
        <v/>
      </c>
      <c r="F68" s="75"/>
      <c r="G68" s="76" t="str">
        <f t="shared" si="20"/>
        <v/>
      </c>
      <c r="H68" s="77"/>
      <c r="I68" s="42"/>
      <c r="J68" s="63"/>
      <c r="K68" s="9" t="str">
        <f t="shared" si="21"/>
        <v>premix</v>
      </c>
      <c r="L68" s="49" t="str">
        <f t="shared" si="22"/>
        <v/>
      </c>
      <c r="M68" s="50" t="str">
        <f>IF($D$6="Vertical", "G2", "B3")</f>
        <v>B3</v>
      </c>
      <c r="N68" s="129"/>
      <c r="P68" s="14" t="str">
        <f>IF($D$6="Vertical", "B7", "E2")</f>
        <v>E2</v>
      </c>
      <c r="Q68" s="14">
        <v>115</v>
      </c>
      <c r="R68" s="14" t="str">
        <f t="shared" si="1"/>
        <v>N</v>
      </c>
      <c r="S68" s="14" t="str">
        <f t="shared" si="2"/>
        <v>E2</v>
      </c>
      <c r="T68" s="14" t="str">
        <f t="shared" si="3"/>
        <v>premix</v>
      </c>
      <c r="U68" s="14" t="str">
        <f t="shared" si="4"/>
        <v/>
      </c>
      <c r="V68" s="14" t="str">
        <f t="shared" si="5"/>
        <v/>
      </c>
      <c r="W68" s="14" t="str">
        <f t="shared" si="6"/>
        <v/>
      </c>
      <c r="X68" s="14" t="str">
        <f t="shared" si="7"/>
        <v/>
      </c>
      <c r="Y68" s="19" t="str">
        <f t="shared" si="8"/>
        <v/>
      </c>
      <c r="AA68" s="14" t="str">
        <f>IF($D$6="Vertical", "B7", "E2")</f>
        <v>E2</v>
      </c>
      <c r="AB68" s="14">
        <v>115</v>
      </c>
      <c r="AC68" s="14" t="str">
        <f t="shared" si="9"/>
        <v>N</v>
      </c>
      <c r="AD68" s="14" t="str">
        <f t="shared" si="10"/>
        <v>E2</v>
      </c>
      <c r="AE68" s="14" t="str">
        <f t="shared" si="11"/>
        <v/>
      </c>
      <c r="AF68" s="14" t="str">
        <f t="shared" si="12"/>
        <v/>
      </c>
      <c r="AG68" s="14" t="str">
        <f t="shared" si="13"/>
        <v/>
      </c>
      <c r="AH68" s="14" t="str">
        <f t="shared" si="14"/>
        <v/>
      </c>
      <c r="AI68" s="14" t="str">
        <f t="shared" si="15"/>
        <v/>
      </c>
      <c r="AJ68" s="19" t="str">
        <f t="shared" si="16"/>
        <v/>
      </c>
    </row>
    <row r="69" spans="1:36" ht="24" customHeight="1">
      <c r="B69" s="84">
        <v>16</v>
      </c>
      <c r="C69" s="85"/>
      <c r="D69" s="37" t="str">
        <f>IF($D$6="Vertical", "H2", "B4")</f>
        <v>B4</v>
      </c>
      <c r="E69" s="74" t="str">
        <f t="shared" si="19"/>
        <v/>
      </c>
      <c r="F69" s="75"/>
      <c r="G69" s="76" t="str">
        <f t="shared" si="20"/>
        <v/>
      </c>
      <c r="H69" s="77"/>
      <c r="I69" s="42"/>
      <c r="J69" s="63"/>
      <c r="K69" s="9" t="str">
        <f t="shared" si="21"/>
        <v>premix</v>
      </c>
      <c r="L69" s="49" t="str">
        <f t="shared" si="22"/>
        <v/>
      </c>
      <c r="M69" s="50" t="str">
        <f>IF($D$6="Vertical", "H2", "B4")</f>
        <v>B4</v>
      </c>
      <c r="N69" s="129"/>
      <c r="P69" s="14" t="str">
        <f>IF($D$6="Vertical", "C7", "E3")</f>
        <v>E3</v>
      </c>
      <c r="Q69" s="14">
        <v>116</v>
      </c>
      <c r="R69" s="14" t="str">
        <f t="shared" si="1"/>
        <v>N</v>
      </c>
      <c r="S69" s="14" t="str">
        <f t="shared" si="2"/>
        <v>E3</v>
      </c>
      <c r="T69" s="14" t="str">
        <f t="shared" si="3"/>
        <v>premix</v>
      </c>
      <c r="U69" s="14" t="str">
        <f t="shared" si="4"/>
        <v/>
      </c>
      <c r="V69" s="14" t="str">
        <f t="shared" si="5"/>
        <v/>
      </c>
      <c r="W69" s="14" t="str">
        <f t="shared" si="6"/>
        <v/>
      </c>
      <c r="X69" s="14" t="str">
        <f t="shared" si="7"/>
        <v/>
      </c>
      <c r="Y69" s="19" t="str">
        <f t="shared" si="8"/>
        <v/>
      </c>
      <c r="AA69" s="14" t="str">
        <f>IF($D$6="Vertical", "C7", "E3")</f>
        <v>E3</v>
      </c>
      <c r="AB69" s="14">
        <v>116</v>
      </c>
      <c r="AC69" s="14" t="str">
        <f t="shared" si="9"/>
        <v>N</v>
      </c>
      <c r="AD69" s="14" t="str">
        <f t="shared" si="10"/>
        <v>E3</v>
      </c>
      <c r="AE69" s="14" t="str">
        <f t="shared" si="11"/>
        <v/>
      </c>
      <c r="AF69" s="14" t="str">
        <f t="shared" si="12"/>
        <v/>
      </c>
      <c r="AG69" s="14" t="str">
        <f t="shared" si="13"/>
        <v/>
      </c>
      <c r="AH69" s="14" t="str">
        <f t="shared" si="14"/>
        <v/>
      </c>
      <c r="AI69" s="14" t="str">
        <f t="shared" si="15"/>
        <v/>
      </c>
      <c r="AJ69" s="19" t="str">
        <f t="shared" si="16"/>
        <v/>
      </c>
    </row>
    <row r="70" spans="1:36" ht="24" customHeight="1">
      <c r="B70" s="84">
        <v>17</v>
      </c>
      <c r="C70" s="85"/>
      <c r="D70" s="37" t="str">
        <f>IF($D$6="Vertical", "A3", "B5")</f>
        <v>B5</v>
      </c>
      <c r="E70" s="74" t="str">
        <f t="shared" si="19"/>
        <v/>
      </c>
      <c r="F70" s="75"/>
      <c r="G70" s="76" t="str">
        <f t="shared" si="20"/>
        <v/>
      </c>
      <c r="H70" s="77"/>
      <c r="I70" s="42"/>
      <c r="J70" s="63"/>
      <c r="K70" s="9" t="str">
        <f t="shared" si="21"/>
        <v>premix</v>
      </c>
      <c r="L70" s="49" t="str">
        <f t="shared" si="22"/>
        <v/>
      </c>
      <c r="M70" s="50" t="str">
        <f>IF($D$6="Vertical", "A3", "B5")</f>
        <v>B5</v>
      </c>
      <c r="N70" s="129"/>
      <c r="O70" s="24"/>
      <c r="P70" s="14" t="str">
        <f>IF($D$6="Vertical", "D7", "E4")</f>
        <v>E4</v>
      </c>
      <c r="Q70" s="14">
        <v>117</v>
      </c>
      <c r="R70" s="14" t="str">
        <f t="shared" si="1"/>
        <v>N</v>
      </c>
      <c r="S70" s="14" t="str">
        <f t="shared" si="2"/>
        <v>E4</v>
      </c>
      <c r="T70" s="14" t="str">
        <f t="shared" si="3"/>
        <v>premix</v>
      </c>
      <c r="U70" s="14" t="str">
        <f t="shared" si="4"/>
        <v/>
      </c>
      <c r="V70" s="14" t="str">
        <f t="shared" si="5"/>
        <v/>
      </c>
      <c r="W70" s="14" t="str">
        <f t="shared" si="6"/>
        <v/>
      </c>
      <c r="X70" s="14" t="str">
        <f t="shared" si="7"/>
        <v/>
      </c>
      <c r="Y70" s="19" t="str">
        <f t="shared" si="8"/>
        <v/>
      </c>
      <c r="AA70" s="14" t="str">
        <f>IF($D$6="Vertical", "D7", "E4")</f>
        <v>E4</v>
      </c>
      <c r="AB70" s="14">
        <v>117</v>
      </c>
      <c r="AC70" s="14" t="str">
        <f t="shared" si="9"/>
        <v>N</v>
      </c>
      <c r="AD70" s="14" t="str">
        <f t="shared" si="10"/>
        <v>E4</v>
      </c>
      <c r="AE70" s="14" t="str">
        <f t="shared" si="11"/>
        <v/>
      </c>
      <c r="AF70" s="14" t="str">
        <f t="shared" si="12"/>
        <v/>
      </c>
      <c r="AG70" s="14" t="str">
        <f t="shared" si="13"/>
        <v/>
      </c>
      <c r="AH70" s="14" t="str">
        <f t="shared" si="14"/>
        <v/>
      </c>
      <c r="AI70" s="14" t="str">
        <f t="shared" si="15"/>
        <v/>
      </c>
      <c r="AJ70" s="19" t="str">
        <f t="shared" si="16"/>
        <v/>
      </c>
    </row>
    <row r="71" spans="1:36" ht="24" customHeight="1">
      <c r="B71" s="84">
        <v>18</v>
      </c>
      <c r="C71" s="85"/>
      <c r="D71" s="37" t="str">
        <f>IF($D$6="Vertical", "B3", "B6")</f>
        <v>B6</v>
      </c>
      <c r="E71" s="74" t="str">
        <f t="shared" si="19"/>
        <v/>
      </c>
      <c r="F71" s="75"/>
      <c r="G71" s="76" t="str">
        <f t="shared" si="20"/>
        <v/>
      </c>
      <c r="H71" s="77"/>
      <c r="I71" s="42"/>
      <c r="J71" s="63"/>
      <c r="K71" s="9" t="str">
        <f t="shared" si="21"/>
        <v>premix</v>
      </c>
      <c r="L71" s="49" t="str">
        <f t="shared" si="22"/>
        <v/>
      </c>
      <c r="M71" s="50" t="str">
        <f>IF($D$6="Vertical", "B3", "B6")</f>
        <v>B6</v>
      </c>
      <c r="N71" s="129"/>
      <c r="P71" s="14" t="str">
        <f>IF($D$6="Vertical", "E7", "E5")</f>
        <v>E5</v>
      </c>
      <c r="Q71" s="14">
        <v>118</v>
      </c>
      <c r="R71" s="14" t="str">
        <f t="shared" si="1"/>
        <v>N</v>
      </c>
      <c r="S71" s="14" t="str">
        <f t="shared" si="2"/>
        <v>E5</v>
      </c>
      <c r="T71" s="14" t="str">
        <f t="shared" si="3"/>
        <v>premix</v>
      </c>
      <c r="U71" s="14" t="str">
        <f t="shared" si="4"/>
        <v/>
      </c>
      <c r="V71" s="14" t="str">
        <f t="shared" si="5"/>
        <v/>
      </c>
      <c r="W71" s="14" t="str">
        <f t="shared" si="6"/>
        <v/>
      </c>
      <c r="X71" s="14" t="str">
        <f t="shared" si="7"/>
        <v/>
      </c>
      <c r="Y71" s="19" t="str">
        <f t="shared" si="8"/>
        <v/>
      </c>
      <c r="AA71" s="14" t="str">
        <f>IF($D$6="Vertical", "E7", "E5")</f>
        <v>E5</v>
      </c>
      <c r="AB71" s="14">
        <v>118</v>
      </c>
      <c r="AC71" s="14" t="str">
        <f t="shared" si="9"/>
        <v>N</v>
      </c>
      <c r="AD71" s="14" t="str">
        <f t="shared" si="10"/>
        <v>E5</v>
      </c>
      <c r="AE71" s="14" t="str">
        <f t="shared" si="11"/>
        <v/>
      </c>
      <c r="AF71" s="14" t="str">
        <f t="shared" si="12"/>
        <v/>
      </c>
      <c r="AG71" s="14" t="str">
        <f t="shared" si="13"/>
        <v/>
      </c>
      <c r="AH71" s="14" t="str">
        <f t="shared" si="14"/>
        <v/>
      </c>
      <c r="AI71" s="14" t="str">
        <f t="shared" si="15"/>
        <v/>
      </c>
      <c r="AJ71" s="19" t="str">
        <f t="shared" si="16"/>
        <v/>
      </c>
    </row>
    <row r="72" spans="1:36" ht="24" customHeight="1">
      <c r="B72" s="84">
        <v>19</v>
      </c>
      <c r="C72" s="85"/>
      <c r="D72" s="37" t="str">
        <f>IF($D$6="Vertical", "C3", "B7")</f>
        <v>B7</v>
      </c>
      <c r="E72" s="74" t="str">
        <f t="shared" si="19"/>
        <v/>
      </c>
      <c r="F72" s="75"/>
      <c r="G72" s="76" t="str">
        <f t="shared" si="20"/>
        <v/>
      </c>
      <c r="H72" s="77"/>
      <c r="I72" s="42"/>
      <c r="J72" s="63"/>
      <c r="K72" s="9" t="str">
        <f t="shared" si="21"/>
        <v>premix</v>
      </c>
      <c r="L72" s="49" t="str">
        <f t="shared" si="22"/>
        <v/>
      </c>
      <c r="M72" s="50" t="str">
        <f>IF($D$6="Vertical", "C3", "B7")</f>
        <v>B7</v>
      </c>
      <c r="N72" s="129"/>
      <c r="P72" s="14" t="str">
        <f>IF($D$6="Vertical", "F7", "E6")</f>
        <v>E6</v>
      </c>
      <c r="Q72" s="14">
        <v>119</v>
      </c>
      <c r="R72" s="14" t="str">
        <f t="shared" si="1"/>
        <v>N</v>
      </c>
      <c r="S72" s="14" t="str">
        <f t="shared" si="2"/>
        <v>E6</v>
      </c>
      <c r="T72" s="14" t="str">
        <f t="shared" si="3"/>
        <v>premix</v>
      </c>
      <c r="U72" s="14" t="str">
        <f t="shared" si="4"/>
        <v/>
      </c>
      <c r="V72" s="14" t="str">
        <f t="shared" si="5"/>
        <v/>
      </c>
      <c r="W72" s="14" t="str">
        <f t="shared" si="6"/>
        <v/>
      </c>
      <c r="X72" s="14" t="str">
        <f t="shared" si="7"/>
        <v/>
      </c>
      <c r="Y72" s="19" t="str">
        <f t="shared" si="8"/>
        <v/>
      </c>
      <c r="AA72" s="14" t="str">
        <f>IF($D$6="Vertical", "F7", "E6")</f>
        <v>E6</v>
      </c>
      <c r="AB72" s="14">
        <v>119</v>
      </c>
      <c r="AC72" s="14" t="str">
        <f t="shared" si="9"/>
        <v>N</v>
      </c>
      <c r="AD72" s="14" t="str">
        <f t="shared" si="10"/>
        <v>E6</v>
      </c>
      <c r="AE72" s="14" t="str">
        <f t="shared" si="11"/>
        <v/>
      </c>
      <c r="AF72" s="14" t="str">
        <f t="shared" si="12"/>
        <v/>
      </c>
      <c r="AG72" s="14" t="str">
        <f t="shared" si="13"/>
        <v/>
      </c>
      <c r="AH72" s="14" t="str">
        <f t="shared" si="14"/>
        <v/>
      </c>
      <c r="AI72" s="14" t="str">
        <f t="shared" si="15"/>
        <v/>
      </c>
      <c r="AJ72" s="19" t="str">
        <f t="shared" si="16"/>
        <v/>
      </c>
    </row>
    <row r="73" spans="1:36" ht="24" customHeight="1">
      <c r="B73" s="84">
        <v>20</v>
      </c>
      <c r="C73" s="85"/>
      <c r="D73" s="37" t="str">
        <f>IF($D$6="Vertical", "D3", "B8")</f>
        <v>B8</v>
      </c>
      <c r="E73" s="74" t="str">
        <f t="shared" si="19"/>
        <v/>
      </c>
      <c r="F73" s="75"/>
      <c r="G73" s="76" t="str">
        <f t="shared" si="20"/>
        <v/>
      </c>
      <c r="H73" s="77"/>
      <c r="I73" s="42"/>
      <c r="J73" s="63"/>
      <c r="K73" s="9" t="str">
        <f t="shared" si="21"/>
        <v>premix</v>
      </c>
      <c r="L73" s="49" t="str">
        <f t="shared" si="22"/>
        <v/>
      </c>
      <c r="M73" s="50" t="str">
        <f>IF($D$6="Vertical", "D3", "B8")</f>
        <v>B8</v>
      </c>
      <c r="N73" s="129"/>
      <c r="P73" s="14" t="str">
        <f>IF($D$6="Vertical", "G7", "E7")</f>
        <v>E7</v>
      </c>
      <c r="Q73" s="14">
        <v>120</v>
      </c>
      <c r="R73" s="14" t="str">
        <f t="shared" si="1"/>
        <v>N</v>
      </c>
      <c r="S73" s="14" t="str">
        <f t="shared" si="2"/>
        <v>E7</v>
      </c>
      <c r="T73" s="14" t="str">
        <f t="shared" si="3"/>
        <v>premix</v>
      </c>
      <c r="U73" s="14" t="str">
        <f t="shared" si="4"/>
        <v/>
      </c>
      <c r="V73" s="14" t="str">
        <f t="shared" si="5"/>
        <v/>
      </c>
      <c r="W73" s="14" t="str">
        <f t="shared" si="6"/>
        <v/>
      </c>
      <c r="X73" s="14" t="str">
        <f t="shared" si="7"/>
        <v/>
      </c>
      <c r="Y73" s="19" t="str">
        <f t="shared" si="8"/>
        <v/>
      </c>
      <c r="AA73" s="14" t="str">
        <f>IF($D$6="Vertical", "G7", "E7")</f>
        <v>E7</v>
      </c>
      <c r="AB73" s="14">
        <v>120</v>
      </c>
      <c r="AC73" s="14" t="str">
        <f t="shared" si="9"/>
        <v>N</v>
      </c>
      <c r="AD73" s="14" t="str">
        <f t="shared" si="10"/>
        <v>E7</v>
      </c>
      <c r="AE73" s="14" t="str">
        <f t="shared" si="11"/>
        <v/>
      </c>
      <c r="AF73" s="14" t="str">
        <f t="shared" si="12"/>
        <v/>
      </c>
      <c r="AG73" s="14" t="str">
        <f t="shared" si="13"/>
        <v/>
      </c>
      <c r="AH73" s="14" t="str">
        <f t="shared" si="14"/>
        <v/>
      </c>
      <c r="AI73" s="14" t="str">
        <f t="shared" si="15"/>
        <v/>
      </c>
      <c r="AJ73" s="19" t="str">
        <f t="shared" si="16"/>
        <v/>
      </c>
    </row>
    <row r="74" spans="1:36" ht="24" customHeight="1">
      <c r="B74" s="84">
        <v>21</v>
      </c>
      <c r="C74" s="85"/>
      <c r="D74" s="37" t="str">
        <f>IF($D$6="Vertical", "E3", "B9")</f>
        <v>B9</v>
      </c>
      <c r="E74" s="74" t="str">
        <f t="shared" si="19"/>
        <v/>
      </c>
      <c r="F74" s="75"/>
      <c r="G74" s="76" t="str">
        <f t="shared" si="20"/>
        <v/>
      </c>
      <c r="H74" s="77"/>
      <c r="I74" s="42"/>
      <c r="J74" s="63"/>
      <c r="K74" s="9" t="str">
        <f t="shared" si="21"/>
        <v>premix</v>
      </c>
      <c r="L74" s="49" t="str">
        <f t="shared" si="22"/>
        <v/>
      </c>
      <c r="M74" s="50" t="str">
        <f>IF($D$6="Vertical", "E3", "B9")</f>
        <v>B9</v>
      </c>
      <c r="N74" s="129"/>
      <c r="P74" s="14" t="str">
        <f>IF($D$6="Vertical", "H7", "E8")</f>
        <v>E8</v>
      </c>
      <c r="Q74" s="14">
        <v>121</v>
      </c>
      <c r="R74" s="14" t="str">
        <f t="shared" si="1"/>
        <v>N</v>
      </c>
      <c r="S74" s="14" t="str">
        <f t="shared" si="2"/>
        <v>E8</v>
      </c>
      <c r="T74" s="14" t="str">
        <f t="shared" si="3"/>
        <v>premix</v>
      </c>
      <c r="U74" s="14" t="str">
        <f t="shared" si="4"/>
        <v/>
      </c>
      <c r="V74" s="14" t="str">
        <f t="shared" si="5"/>
        <v/>
      </c>
      <c r="W74" s="14" t="str">
        <f t="shared" si="6"/>
        <v/>
      </c>
      <c r="X74" s="14" t="str">
        <f t="shared" si="7"/>
        <v/>
      </c>
      <c r="Y74" s="19" t="str">
        <f t="shared" si="8"/>
        <v/>
      </c>
      <c r="AA74" s="14" t="str">
        <f>IF($D$6="Vertical", "H7", "E8")</f>
        <v>E8</v>
      </c>
      <c r="AB74" s="14">
        <v>121</v>
      </c>
      <c r="AC74" s="14" t="str">
        <f t="shared" si="9"/>
        <v>N</v>
      </c>
      <c r="AD74" s="14" t="str">
        <f t="shared" si="10"/>
        <v>E8</v>
      </c>
      <c r="AE74" s="14" t="str">
        <f t="shared" si="11"/>
        <v/>
      </c>
      <c r="AF74" s="14" t="str">
        <f t="shared" si="12"/>
        <v/>
      </c>
      <c r="AG74" s="14" t="str">
        <f t="shared" si="13"/>
        <v/>
      </c>
      <c r="AH74" s="14" t="str">
        <f t="shared" si="14"/>
        <v/>
      </c>
      <c r="AI74" s="14" t="str">
        <f t="shared" si="15"/>
        <v/>
      </c>
      <c r="AJ74" s="19" t="str">
        <f t="shared" si="16"/>
        <v/>
      </c>
    </row>
    <row r="75" spans="1:36" ht="24" customHeight="1">
      <c r="B75" s="84">
        <v>22</v>
      </c>
      <c r="C75" s="85"/>
      <c r="D75" s="37" t="str">
        <f>IF($D$6="Vertical", "F3", "B10")</f>
        <v>B10</v>
      </c>
      <c r="E75" s="74" t="str">
        <f t="shared" si="19"/>
        <v/>
      </c>
      <c r="F75" s="75"/>
      <c r="G75" s="76" t="str">
        <f t="shared" si="20"/>
        <v/>
      </c>
      <c r="H75" s="77"/>
      <c r="I75" s="42"/>
      <c r="J75" s="63"/>
      <c r="K75" s="9" t="str">
        <f t="shared" si="21"/>
        <v>premix</v>
      </c>
      <c r="L75" s="49" t="str">
        <f t="shared" si="22"/>
        <v/>
      </c>
      <c r="M75" s="50" t="str">
        <f>IF($D$6="Vertical", "F3", "B10")</f>
        <v>B10</v>
      </c>
      <c r="N75" s="129"/>
      <c r="P75" s="14" t="str">
        <f>IF($D$6="Vertical", "A8", "E9")</f>
        <v>E9</v>
      </c>
      <c r="Q75" s="14">
        <v>122</v>
      </c>
      <c r="R75" s="14" t="str">
        <f t="shared" si="1"/>
        <v>N</v>
      </c>
      <c r="S75" s="14" t="str">
        <f t="shared" si="2"/>
        <v>E9</v>
      </c>
      <c r="T75" s="14" t="str">
        <f t="shared" si="3"/>
        <v>premix</v>
      </c>
      <c r="U75" s="14" t="str">
        <f t="shared" si="4"/>
        <v/>
      </c>
      <c r="V75" s="14" t="str">
        <f t="shared" si="5"/>
        <v/>
      </c>
      <c r="W75" s="14" t="str">
        <f t="shared" si="6"/>
        <v/>
      </c>
      <c r="X75" s="14" t="str">
        <f t="shared" si="7"/>
        <v/>
      </c>
      <c r="Y75" s="19" t="str">
        <f t="shared" si="8"/>
        <v/>
      </c>
      <c r="AA75" s="14" t="str">
        <f>IF($D$6="Vertical", "A8", "E9")</f>
        <v>E9</v>
      </c>
      <c r="AB75" s="14">
        <v>122</v>
      </c>
      <c r="AC75" s="14" t="str">
        <f t="shared" si="9"/>
        <v>N</v>
      </c>
      <c r="AD75" s="14" t="str">
        <f t="shared" si="10"/>
        <v>E9</v>
      </c>
      <c r="AE75" s="14" t="str">
        <f t="shared" si="11"/>
        <v/>
      </c>
      <c r="AF75" s="14" t="str">
        <f t="shared" si="12"/>
        <v/>
      </c>
      <c r="AG75" s="14" t="str">
        <f t="shared" si="13"/>
        <v/>
      </c>
      <c r="AH75" s="14" t="str">
        <f t="shared" si="14"/>
        <v/>
      </c>
      <c r="AI75" s="14" t="str">
        <f t="shared" si="15"/>
        <v/>
      </c>
      <c r="AJ75" s="19" t="str">
        <f t="shared" si="16"/>
        <v/>
      </c>
    </row>
    <row r="76" spans="1:36" ht="24" customHeight="1">
      <c r="B76" s="84">
        <v>23</v>
      </c>
      <c r="C76" s="85"/>
      <c r="D76" s="37" t="str">
        <f>IF($D$6="Vertical", "G3", "B11")</f>
        <v>B11</v>
      </c>
      <c r="E76" s="74" t="str">
        <f t="shared" si="19"/>
        <v/>
      </c>
      <c r="F76" s="75"/>
      <c r="G76" s="76" t="str">
        <f t="shared" si="20"/>
        <v/>
      </c>
      <c r="H76" s="77"/>
      <c r="I76" s="42"/>
      <c r="J76" s="63"/>
      <c r="K76" s="9" t="str">
        <f t="shared" si="21"/>
        <v>premix</v>
      </c>
      <c r="L76" s="49" t="str">
        <f t="shared" si="22"/>
        <v/>
      </c>
      <c r="M76" s="50" t="str">
        <f>IF($D$6="Vertical", "G3", "B11")</f>
        <v>B11</v>
      </c>
      <c r="N76" s="129"/>
      <c r="P76" s="14" t="str">
        <f>IF($D$6="Vertical", "B8", "E10")</f>
        <v>E10</v>
      </c>
      <c r="Q76" s="14">
        <v>123</v>
      </c>
      <c r="R76" s="14" t="str">
        <f t="shared" si="1"/>
        <v>N</v>
      </c>
      <c r="S76" s="14" t="str">
        <f t="shared" si="2"/>
        <v>E10</v>
      </c>
      <c r="T76" s="14" t="str">
        <f t="shared" si="3"/>
        <v>premix</v>
      </c>
      <c r="U76" s="14" t="str">
        <f t="shared" si="4"/>
        <v/>
      </c>
      <c r="V76" s="14" t="str">
        <f t="shared" si="5"/>
        <v/>
      </c>
      <c r="W76" s="14" t="str">
        <f t="shared" si="6"/>
        <v/>
      </c>
      <c r="X76" s="14" t="str">
        <f t="shared" si="7"/>
        <v/>
      </c>
      <c r="Y76" s="19" t="str">
        <f t="shared" si="8"/>
        <v/>
      </c>
      <c r="AA76" s="14" t="str">
        <f>IF($D$6="Vertical", "B8", "E10")</f>
        <v>E10</v>
      </c>
      <c r="AB76" s="14">
        <v>123</v>
      </c>
      <c r="AC76" s="14" t="str">
        <f t="shared" si="9"/>
        <v>N</v>
      </c>
      <c r="AD76" s="14" t="str">
        <f t="shared" si="10"/>
        <v>E10</v>
      </c>
      <c r="AE76" s="14" t="str">
        <f t="shared" si="11"/>
        <v/>
      </c>
      <c r="AF76" s="14" t="str">
        <f t="shared" si="12"/>
        <v/>
      </c>
      <c r="AG76" s="14" t="str">
        <f t="shared" si="13"/>
        <v/>
      </c>
      <c r="AH76" s="14" t="str">
        <f t="shared" si="14"/>
        <v/>
      </c>
      <c r="AI76" s="14" t="str">
        <f t="shared" si="15"/>
        <v/>
      </c>
      <c r="AJ76" s="19" t="str">
        <f t="shared" si="16"/>
        <v/>
      </c>
    </row>
    <row r="77" spans="1:36" ht="24" customHeight="1">
      <c r="B77" s="84">
        <v>24</v>
      </c>
      <c r="C77" s="85"/>
      <c r="D77" s="37" t="str">
        <f>IF($D$6="Vertical", "H3", "B12")</f>
        <v>B12</v>
      </c>
      <c r="E77" s="74" t="str">
        <f t="shared" si="19"/>
        <v/>
      </c>
      <c r="F77" s="75"/>
      <c r="G77" s="76" t="str">
        <f t="shared" si="20"/>
        <v/>
      </c>
      <c r="H77" s="77"/>
      <c r="I77" s="42"/>
      <c r="J77" s="63"/>
      <c r="K77" s="9" t="str">
        <f t="shared" si="21"/>
        <v>premix</v>
      </c>
      <c r="L77" s="49" t="str">
        <f t="shared" si="22"/>
        <v/>
      </c>
      <c r="M77" s="50" t="str">
        <f>IF($D$6="Vertical", "H3", "B12")</f>
        <v>B12</v>
      </c>
      <c r="N77" s="129"/>
      <c r="P77" s="14" t="str">
        <f>IF($D$6="Vertical", "C8", "E11")</f>
        <v>E11</v>
      </c>
      <c r="Q77" s="14">
        <v>124</v>
      </c>
      <c r="R77" s="14" t="str">
        <f t="shared" si="1"/>
        <v>N</v>
      </c>
      <c r="S77" s="14" t="str">
        <f t="shared" si="2"/>
        <v>E11</v>
      </c>
      <c r="T77" s="14" t="str">
        <f t="shared" si="3"/>
        <v>premix</v>
      </c>
      <c r="U77" s="14" t="str">
        <f t="shared" si="4"/>
        <v/>
      </c>
      <c r="V77" s="14" t="str">
        <f t="shared" si="5"/>
        <v/>
      </c>
      <c r="W77" s="14" t="str">
        <f t="shared" si="6"/>
        <v/>
      </c>
      <c r="X77" s="14" t="str">
        <f t="shared" si="7"/>
        <v/>
      </c>
      <c r="Y77" s="19" t="str">
        <f t="shared" si="8"/>
        <v/>
      </c>
      <c r="AA77" s="14" t="str">
        <f>IF($D$6="Vertical", "C8", "E11")</f>
        <v>E11</v>
      </c>
      <c r="AB77" s="14">
        <v>124</v>
      </c>
      <c r="AC77" s="14" t="str">
        <f t="shared" si="9"/>
        <v>N</v>
      </c>
      <c r="AD77" s="14" t="str">
        <f t="shared" si="10"/>
        <v>E11</v>
      </c>
      <c r="AE77" s="14" t="str">
        <f t="shared" si="11"/>
        <v/>
      </c>
      <c r="AF77" s="14" t="str">
        <f t="shared" si="12"/>
        <v/>
      </c>
      <c r="AG77" s="14" t="str">
        <f t="shared" si="13"/>
        <v/>
      </c>
      <c r="AH77" s="14" t="str">
        <f t="shared" si="14"/>
        <v/>
      </c>
      <c r="AI77" s="14" t="str">
        <f t="shared" si="15"/>
        <v/>
      </c>
      <c r="AJ77" s="19" t="str">
        <f t="shared" si="16"/>
        <v/>
      </c>
    </row>
    <row r="78" spans="1:36" ht="24" customHeight="1">
      <c r="B78" s="84">
        <v>25</v>
      </c>
      <c r="C78" s="85"/>
      <c r="D78" s="37" t="str">
        <f>IF($D$6="Vertical", "A4", "C1")</f>
        <v>C1</v>
      </c>
      <c r="E78" s="74" t="str">
        <f t="shared" si="19"/>
        <v/>
      </c>
      <c r="F78" s="75"/>
      <c r="G78" s="76" t="str">
        <f t="shared" si="20"/>
        <v/>
      </c>
      <c r="H78" s="77"/>
      <c r="I78" s="42"/>
      <c r="J78" s="63"/>
      <c r="K78" s="9" t="str">
        <f t="shared" si="21"/>
        <v>premix</v>
      </c>
      <c r="L78" s="49" t="str">
        <f t="shared" si="22"/>
        <v/>
      </c>
      <c r="M78" s="50" t="str">
        <f>IF($D$6="Vertical", "A4", "C1")</f>
        <v>C1</v>
      </c>
      <c r="N78" s="129"/>
      <c r="P78" s="14" t="str">
        <f>IF($D$6="Vertical", "D8", "E12")</f>
        <v>E12</v>
      </c>
      <c r="Q78" s="14">
        <v>125</v>
      </c>
      <c r="R78" s="14" t="str">
        <f t="shared" si="1"/>
        <v>N</v>
      </c>
      <c r="S78" s="14" t="str">
        <f t="shared" si="2"/>
        <v>E12</v>
      </c>
      <c r="T78" s="14" t="str">
        <f t="shared" si="3"/>
        <v>premix</v>
      </c>
      <c r="U78" s="14" t="str">
        <f t="shared" si="4"/>
        <v/>
      </c>
      <c r="V78" s="14" t="str">
        <f t="shared" si="5"/>
        <v/>
      </c>
      <c r="W78" s="14" t="str">
        <f t="shared" si="6"/>
        <v/>
      </c>
      <c r="X78" s="14" t="str">
        <f t="shared" si="7"/>
        <v/>
      </c>
      <c r="Y78" s="19" t="str">
        <f t="shared" si="8"/>
        <v/>
      </c>
      <c r="AA78" s="14" t="str">
        <f>IF($D$6="Vertical", "D8", "E12")</f>
        <v>E12</v>
      </c>
      <c r="AB78" s="14">
        <v>125</v>
      </c>
      <c r="AC78" s="14" t="str">
        <f t="shared" si="9"/>
        <v>N</v>
      </c>
      <c r="AD78" s="14" t="str">
        <f t="shared" si="10"/>
        <v>E12</v>
      </c>
      <c r="AE78" s="14" t="str">
        <f t="shared" si="11"/>
        <v/>
      </c>
      <c r="AF78" s="14" t="str">
        <f t="shared" si="12"/>
        <v/>
      </c>
      <c r="AG78" s="14" t="str">
        <f t="shared" si="13"/>
        <v/>
      </c>
      <c r="AH78" s="14" t="str">
        <f t="shared" si="14"/>
        <v/>
      </c>
      <c r="AI78" s="14" t="str">
        <f t="shared" si="15"/>
        <v/>
      </c>
      <c r="AJ78" s="19" t="str">
        <f t="shared" si="16"/>
        <v/>
      </c>
    </row>
    <row r="79" spans="1:36" ht="24" customHeight="1">
      <c r="B79" s="84">
        <v>26</v>
      </c>
      <c r="C79" s="85"/>
      <c r="D79" s="37" t="str">
        <f>IF($D$6="Vertical", "B4", "C2")</f>
        <v>C2</v>
      </c>
      <c r="E79" s="74" t="str">
        <f t="shared" si="19"/>
        <v/>
      </c>
      <c r="F79" s="75"/>
      <c r="G79" s="76" t="str">
        <f t="shared" si="20"/>
        <v/>
      </c>
      <c r="H79" s="77"/>
      <c r="I79" s="42"/>
      <c r="J79" s="63"/>
      <c r="K79" s="9" t="str">
        <f t="shared" si="21"/>
        <v>premix</v>
      </c>
      <c r="L79" s="49" t="str">
        <f t="shared" si="22"/>
        <v/>
      </c>
      <c r="M79" s="50" t="str">
        <f>IF($D$6="Vertical", "B4", "C2")</f>
        <v>C2</v>
      </c>
      <c r="N79" s="129"/>
      <c r="P79" s="14" t="str">
        <f>IF($D$6="Vertical", "E8", "F1")</f>
        <v>F1</v>
      </c>
      <c r="Q79" s="14">
        <v>126</v>
      </c>
      <c r="R79" s="14" t="str">
        <f t="shared" si="1"/>
        <v>N</v>
      </c>
      <c r="S79" s="14" t="str">
        <f t="shared" si="2"/>
        <v>F1</v>
      </c>
      <c r="T79" s="14" t="str">
        <f t="shared" si="3"/>
        <v>premix</v>
      </c>
      <c r="U79" s="14" t="str">
        <f t="shared" si="4"/>
        <v/>
      </c>
      <c r="V79" s="14" t="str">
        <f t="shared" si="5"/>
        <v/>
      </c>
      <c r="W79" s="14" t="str">
        <f t="shared" si="6"/>
        <v/>
      </c>
      <c r="X79" s="14" t="str">
        <f t="shared" si="7"/>
        <v/>
      </c>
      <c r="Y79" s="19" t="str">
        <f t="shared" si="8"/>
        <v/>
      </c>
      <c r="AA79" s="14" t="str">
        <f>IF($D$6="Vertical", "E8", "F1")</f>
        <v>F1</v>
      </c>
      <c r="AB79" s="14">
        <v>126</v>
      </c>
      <c r="AC79" s="14" t="str">
        <f t="shared" si="9"/>
        <v>N</v>
      </c>
      <c r="AD79" s="14" t="str">
        <f t="shared" si="10"/>
        <v>F1</v>
      </c>
      <c r="AE79" s="14" t="str">
        <f t="shared" si="11"/>
        <v/>
      </c>
      <c r="AF79" s="14" t="str">
        <f t="shared" si="12"/>
        <v/>
      </c>
      <c r="AG79" s="14" t="str">
        <f t="shared" si="13"/>
        <v/>
      </c>
      <c r="AH79" s="14" t="str">
        <f t="shared" si="14"/>
        <v/>
      </c>
      <c r="AI79" s="14" t="str">
        <f t="shared" si="15"/>
        <v/>
      </c>
      <c r="AJ79" s="19" t="str">
        <f t="shared" si="16"/>
        <v/>
      </c>
    </row>
    <row r="80" spans="1:36" ht="24" customHeight="1">
      <c r="B80" s="84">
        <v>27</v>
      </c>
      <c r="C80" s="85"/>
      <c r="D80" s="37" t="str">
        <f>IF($D$6="Vertical", "C4", "C3")</f>
        <v>C3</v>
      </c>
      <c r="E80" s="74" t="str">
        <f t="shared" si="19"/>
        <v/>
      </c>
      <c r="F80" s="75"/>
      <c r="G80" s="76" t="str">
        <f t="shared" si="20"/>
        <v/>
      </c>
      <c r="H80" s="77"/>
      <c r="I80" s="42"/>
      <c r="J80" s="63"/>
      <c r="K80" s="9" t="str">
        <f t="shared" si="21"/>
        <v>premix</v>
      </c>
      <c r="L80" s="49" t="str">
        <f t="shared" si="22"/>
        <v/>
      </c>
      <c r="M80" s="50" t="str">
        <f>IF($D$6="Vertical", "C4", "C3")</f>
        <v>C3</v>
      </c>
      <c r="N80" s="129"/>
      <c r="P80" s="14" t="str">
        <f>IF($D$6="Vertical", "F8", "F2")</f>
        <v>F2</v>
      </c>
      <c r="Q80" s="14">
        <v>127</v>
      </c>
      <c r="R80" s="14" t="str">
        <f t="shared" si="1"/>
        <v>N</v>
      </c>
      <c r="S80" s="14" t="str">
        <f t="shared" si="2"/>
        <v>F2</v>
      </c>
      <c r="T80" s="14" t="str">
        <f t="shared" si="3"/>
        <v>premix</v>
      </c>
      <c r="U80" s="14" t="str">
        <f t="shared" si="4"/>
        <v/>
      </c>
      <c r="V80" s="14" t="str">
        <f t="shared" si="5"/>
        <v/>
      </c>
      <c r="W80" s="14" t="str">
        <f t="shared" si="6"/>
        <v/>
      </c>
      <c r="X80" s="14" t="str">
        <f t="shared" si="7"/>
        <v/>
      </c>
      <c r="Y80" s="19" t="str">
        <f t="shared" si="8"/>
        <v/>
      </c>
      <c r="AA80" s="14" t="str">
        <f>IF($D$6="Vertical", "F8", "F2")</f>
        <v>F2</v>
      </c>
      <c r="AB80" s="14">
        <v>127</v>
      </c>
      <c r="AC80" s="14" t="str">
        <f t="shared" si="9"/>
        <v>N</v>
      </c>
      <c r="AD80" s="14" t="str">
        <f t="shared" si="10"/>
        <v>F2</v>
      </c>
      <c r="AE80" s="14" t="str">
        <f t="shared" si="11"/>
        <v/>
      </c>
      <c r="AF80" s="14" t="str">
        <f t="shared" si="12"/>
        <v/>
      </c>
      <c r="AG80" s="14" t="str">
        <f t="shared" si="13"/>
        <v/>
      </c>
      <c r="AH80" s="14" t="str">
        <f t="shared" si="14"/>
        <v/>
      </c>
      <c r="AI80" s="14" t="str">
        <f t="shared" si="15"/>
        <v/>
      </c>
      <c r="AJ80" s="19" t="str">
        <f t="shared" si="16"/>
        <v/>
      </c>
    </row>
    <row r="81" spans="2:36" ht="24" customHeight="1">
      <c r="B81" s="84">
        <v>28</v>
      </c>
      <c r="C81" s="85"/>
      <c r="D81" s="37" t="str">
        <f>IF($D$6="Vertical", "D4", "C4")</f>
        <v>C4</v>
      </c>
      <c r="E81" s="74" t="str">
        <f t="shared" si="19"/>
        <v/>
      </c>
      <c r="F81" s="75"/>
      <c r="G81" s="76" t="str">
        <f t="shared" si="20"/>
        <v/>
      </c>
      <c r="H81" s="77"/>
      <c r="I81" s="42"/>
      <c r="J81" s="63"/>
      <c r="K81" s="9" t="str">
        <f t="shared" si="21"/>
        <v>premix</v>
      </c>
      <c r="L81" s="49" t="str">
        <f t="shared" si="22"/>
        <v/>
      </c>
      <c r="M81" s="50" t="str">
        <f>IF($D$6="Vertical", "D4", "C4")</f>
        <v>C4</v>
      </c>
      <c r="N81" s="129"/>
      <c r="P81" s="14" t="str">
        <f>IF($D$6="Vertical", "G8", "F3")</f>
        <v>F3</v>
      </c>
      <c r="Q81" s="14">
        <v>128</v>
      </c>
      <c r="R81" s="14" t="str">
        <f t="shared" si="1"/>
        <v>N</v>
      </c>
      <c r="S81" s="14" t="str">
        <f t="shared" si="2"/>
        <v>F3</v>
      </c>
      <c r="T81" s="14" t="str">
        <f t="shared" si="3"/>
        <v>premix</v>
      </c>
      <c r="U81" s="14" t="str">
        <f t="shared" si="4"/>
        <v/>
      </c>
      <c r="V81" s="14" t="str">
        <f t="shared" si="5"/>
        <v/>
      </c>
      <c r="W81" s="14" t="str">
        <f t="shared" si="6"/>
        <v/>
      </c>
      <c r="X81" s="14" t="str">
        <f t="shared" si="7"/>
        <v/>
      </c>
      <c r="Y81" s="19" t="str">
        <f t="shared" si="8"/>
        <v/>
      </c>
      <c r="AA81" s="14" t="str">
        <f>IF($D$6="Vertical", "G8", "F3")</f>
        <v>F3</v>
      </c>
      <c r="AB81" s="14">
        <v>128</v>
      </c>
      <c r="AC81" s="14" t="str">
        <f t="shared" si="9"/>
        <v>N</v>
      </c>
      <c r="AD81" s="14" t="str">
        <f t="shared" si="10"/>
        <v>F3</v>
      </c>
      <c r="AE81" s="14" t="str">
        <f t="shared" si="11"/>
        <v/>
      </c>
      <c r="AF81" s="14" t="str">
        <f t="shared" si="12"/>
        <v/>
      </c>
      <c r="AG81" s="14" t="str">
        <f t="shared" si="13"/>
        <v/>
      </c>
      <c r="AH81" s="14" t="str">
        <f t="shared" si="14"/>
        <v/>
      </c>
      <c r="AI81" s="14" t="str">
        <f t="shared" si="15"/>
        <v/>
      </c>
      <c r="AJ81" s="19" t="str">
        <f t="shared" si="16"/>
        <v/>
      </c>
    </row>
    <row r="82" spans="2:36" ht="24" customHeight="1">
      <c r="B82" s="84">
        <v>29</v>
      </c>
      <c r="C82" s="85"/>
      <c r="D82" s="37" t="str">
        <f>IF($D$6="Vertical", "E4", "C5")</f>
        <v>C5</v>
      </c>
      <c r="E82" s="74" t="str">
        <f t="shared" si="19"/>
        <v/>
      </c>
      <c r="F82" s="75"/>
      <c r="G82" s="76" t="str">
        <f t="shared" si="20"/>
        <v/>
      </c>
      <c r="H82" s="77"/>
      <c r="I82" s="42"/>
      <c r="J82" s="63"/>
      <c r="K82" s="9" t="str">
        <f t="shared" si="21"/>
        <v>premix</v>
      </c>
      <c r="L82" s="49" t="str">
        <f t="shared" si="22"/>
        <v/>
      </c>
      <c r="M82" s="50" t="str">
        <f>IF($D$6="Vertical", "E4", "C5")</f>
        <v>C5</v>
      </c>
      <c r="N82" s="129"/>
      <c r="P82" s="14" t="str">
        <f>IF($D$6="Vertical", "H8", "F4")</f>
        <v>F4</v>
      </c>
      <c r="Q82" s="14">
        <v>129</v>
      </c>
      <c r="R82" s="14" t="str">
        <f t="shared" si="1"/>
        <v>N</v>
      </c>
      <c r="S82" s="14" t="str">
        <f t="shared" si="2"/>
        <v>F4</v>
      </c>
      <c r="T82" s="14" t="str">
        <f t="shared" si="3"/>
        <v>premix</v>
      </c>
      <c r="U82" s="14" t="str">
        <f t="shared" si="4"/>
        <v/>
      </c>
      <c r="V82" s="14" t="str">
        <f t="shared" si="5"/>
        <v/>
      </c>
      <c r="W82" s="14" t="str">
        <f t="shared" si="6"/>
        <v/>
      </c>
      <c r="X82" s="14" t="str">
        <f t="shared" si="7"/>
        <v/>
      </c>
      <c r="Y82" s="19" t="str">
        <f t="shared" si="8"/>
        <v/>
      </c>
      <c r="AA82" s="14" t="str">
        <f>IF($D$6="Vertical", "H8", "F4")</f>
        <v>F4</v>
      </c>
      <c r="AB82" s="14">
        <v>129</v>
      </c>
      <c r="AC82" s="14" t="str">
        <f t="shared" si="9"/>
        <v>N</v>
      </c>
      <c r="AD82" s="14" t="str">
        <f t="shared" si="10"/>
        <v>F4</v>
      </c>
      <c r="AE82" s="14" t="str">
        <f t="shared" si="11"/>
        <v/>
      </c>
      <c r="AF82" s="14" t="str">
        <f t="shared" si="12"/>
        <v/>
      </c>
      <c r="AG82" s="14" t="str">
        <f t="shared" si="13"/>
        <v/>
      </c>
      <c r="AH82" s="14" t="str">
        <f t="shared" si="14"/>
        <v/>
      </c>
      <c r="AI82" s="14" t="str">
        <f t="shared" si="15"/>
        <v/>
      </c>
      <c r="AJ82" s="19" t="str">
        <f t="shared" si="16"/>
        <v/>
      </c>
    </row>
    <row r="83" spans="2:36" ht="24" customHeight="1">
      <c r="B83" s="84">
        <v>30</v>
      </c>
      <c r="C83" s="85"/>
      <c r="D83" s="37" t="str">
        <f>IF($D$6="Vertical", "F4", "C6")</f>
        <v>C6</v>
      </c>
      <c r="E83" s="74" t="str">
        <f t="shared" si="19"/>
        <v/>
      </c>
      <c r="F83" s="75"/>
      <c r="G83" s="76" t="str">
        <f t="shared" si="20"/>
        <v/>
      </c>
      <c r="H83" s="77"/>
      <c r="I83" s="42"/>
      <c r="J83" s="63"/>
      <c r="K83" s="9" t="str">
        <f t="shared" si="21"/>
        <v>premix</v>
      </c>
      <c r="L83" s="49" t="str">
        <f t="shared" si="22"/>
        <v/>
      </c>
      <c r="M83" s="50" t="str">
        <f>IF($D$6="Vertical", "F4", "C6")</f>
        <v>C6</v>
      </c>
      <c r="N83" s="129"/>
      <c r="P83" s="14" t="str">
        <f>IF($D$6="Vertical", "A9", "F5")</f>
        <v>F5</v>
      </c>
      <c r="Q83" s="14">
        <v>130</v>
      </c>
      <c r="R83" s="14" t="str">
        <f t="shared" si="1"/>
        <v>N</v>
      </c>
      <c r="S83" s="14" t="str">
        <f t="shared" si="2"/>
        <v>F5</v>
      </c>
      <c r="T83" s="14" t="str">
        <f t="shared" si="3"/>
        <v>premix</v>
      </c>
      <c r="U83" s="14" t="str">
        <f t="shared" si="4"/>
        <v/>
      </c>
      <c r="V83" s="14" t="str">
        <f t="shared" si="5"/>
        <v/>
      </c>
      <c r="W83" s="14" t="str">
        <f t="shared" si="6"/>
        <v/>
      </c>
      <c r="X83" s="14" t="str">
        <f t="shared" si="7"/>
        <v/>
      </c>
      <c r="Y83" s="19" t="str">
        <f t="shared" si="8"/>
        <v/>
      </c>
      <c r="AA83" s="14" t="str">
        <f>IF($D$6="Vertical", "A9", "F5")</f>
        <v>F5</v>
      </c>
      <c r="AB83" s="14">
        <v>130</v>
      </c>
      <c r="AC83" s="14" t="str">
        <f t="shared" si="9"/>
        <v>N</v>
      </c>
      <c r="AD83" s="14" t="str">
        <f t="shared" si="10"/>
        <v>F5</v>
      </c>
      <c r="AE83" s="14" t="str">
        <f t="shared" si="11"/>
        <v/>
      </c>
      <c r="AF83" s="14" t="str">
        <f t="shared" si="12"/>
        <v/>
      </c>
      <c r="AG83" s="14" t="str">
        <f t="shared" si="13"/>
        <v/>
      </c>
      <c r="AH83" s="14" t="str">
        <f t="shared" si="14"/>
        <v/>
      </c>
      <c r="AI83" s="14" t="str">
        <f t="shared" si="15"/>
        <v/>
      </c>
      <c r="AJ83" s="19" t="str">
        <f t="shared" si="16"/>
        <v/>
      </c>
    </row>
    <row r="84" spans="2:36" ht="24" customHeight="1">
      <c r="B84" s="84">
        <v>31</v>
      </c>
      <c r="C84" s="85"/>
      <c r="D84" s="37" t="str">
        <f>IF($D$6="Vertical", "G4", "C7")</f>
        <v>C7</v>
      </c>
      <c r="E84" s="74" t="str">
        <f t="shared" si="19"/>
        <v/>
      </c>
      <c r="F84" s="75"/>
      <c r="G84" s="76" t="str">
        <f t="shared" si="20"/>
        <v/>
      </c>
      <c r="H84" s="77"/>
      <c r="I84" s="42"/>
      <c r="J84" s="63"/>
      <c r="K84" s="9" t="str">
        <f t="shared" si="21"/>
        <v>premix</v>
      </c>
      <c r="L84" s="49" t="str">
        <f t="shared" si="22"/>
        <v/>
      </c>
      <c r="M84" s="50" t="str">
        <f>IF($D$6="Vertical", "G4", "C7")</f>
        <v>C7</v>
      </c>
      <c r="N84" s="129"/>
      <c r="P84" s="14" t="str">
        <f>IF($D$6="Vertical", "B9", "F6")</f>
        <v>F6</v>
      </c>
      <c r="Q84" s="14">
        <v>131</v>
      </c>
      <c r="R84" s="14" t="str">
        <f t="shared" ref="R84:R114" si="23">IF(SUM(IF(T84&lt;&gt;"",1,0),IF(U84&lt;&gt;"",1),IF(V84&lt;&gt;"",1),IF(W84&lt;&gt;"",1), IF(X84 &lt;&gt; "", 1), IF(Y84 &lt;&gt; "", 1)) &gt; 1, "Y", "N")</f>
        <v>N</v>
      </c>
      <c r="S84" s="14" t="str">
        <f t="shared" ref="S84:S114" si="24">P84</f>
        <v>F6</v>
      </c>
      <c r="T84" s="14" t="str">
        <f t="shared" ref="T84:T114" si="25">IFERROR(IF(INDEX($Q$19:$Q$114, MATCH(S84, $P$19:$P$114, 0))&gt;=(INDEX($P$19:$Q$114,MATCH($D$11,$P$19:$P$114,0),2)), IF((INDEX($Q$19:$Q$114, MATCH(S84, $P$19:$P$114, 0)) ) &lt;=  ( INDEX($P$19:$Q$114,MATCH($E$11,$P$19:$P$114,0),2) ), $F$11, ""), ""),"")</f>
        <v>premix</v>
      </c>
      <c r="U84" s="14" t="str">
        <f t="shared" ref="U84:U114" si="26">IFERROR(IF(INDEX($Q$19:$Q$114, MATCH(S84, $P$19:$P$114, 0))&gt;=(INDEX($P$19:$Q$114,MATCH($D$12,$P$19:$P$114,0),2)), IF((INDEX($Q$19:$Q$114, MATCH(S84, $P$19:$P$114, 0)) ) &lt;=  ( INDEX($P$19:$Q$114,MATCH($E$12,$P$19:$P$114,0),2) ), $F$12, ""),""),"")</f>
        <v/>
      </c>
      <c r="V84" s="14" t="str">
        <f t="shared" ref="V84:V114" si="27">IFERROR(IF(INDEX($Q$19:$Q$114, MATCH(S84, $P$19:$P$114, 0))&gt;=(INDEX($P$19:$Q$114,MATCH($D$13,$P$19:$P$114,0),2)), IF((INDEX($Q$19:$Q$114, MATCH(S84, $P$19:$P$114, 0) ) &lt;=  ( INDEX($P$19:$Q$114,MATCH($E$13,$P$19:$P$114,0),2) )), $F$13, ""), ""),"")</f>
        <v/>
      </c>
      <c r="W84" s="14" t="str">
        <f t="shared" ref="W84:W114" si="28">IFERROR(IF(INDEX($Q$19:$Q$114, MATCH(S84, $P$19:$P$114, 0))&gt;=(INDEX($P$19:$Q$114,MATCH($D$14,$P$19:$P$114,0),2)), IF((INDEX($Q$19:$Q$114, MATCH(S84, $P$19:$P$114, 0) ) &lt;=  ( INDEX($P$19:$Q$114,MATCH($E$14,$P$19:$P$114,0),2) )), $F$14, ""), ""),"")</f>
        <v/>
      </c>
      <c r="X84" s="14" t="str">
        <f t="shared" ref="X84:X114" si="29">IFERROR(IF(INDEX($Q$19:$Q$114, MATCH(S84, $P$19:$P$114, 0))&gt;=(INDEX($P$19:$Q$114,MATCH($D$15,$P$19:$P$114,0),2)), IF((INDEX($Q$19:$Q$114, MATCH(S84, $P$19:$P$114, 0) ) &lt;=  ( INDEX($P$19:$Q$114,MATCH($E$15,$P$19:$P$114,0),2) )), $F$15, ""), ""),"")</f>
        <v/>
      </c>
      <c r="Y84" s="19" t="str">
        <f t="shared" ref="Y84:Y114" si="30">IFERROR(IF(INDEX($Q$19:$Q$114, MATCH(S84, $P$19:$P$114, 0))&gt;=(INDEX($P$19:$Q$114,MATCH($D$16,$P$19:$P$114,0),2)), IF((INDEX($Q$19:$Q$114, MATCH(S84, $P$19:$P$114, 0) ) &lt;=  ( INDEX($P$19:$Q$114,MATCH($E$16,$P$19:$P$114,0),2) )), $F$16, ""), ""),"")</f>
        <v/>
      </c>
      <c r="AA84" s="14" t="str">
        <f>IF($D$6="Vertical", "B9", "F6")</f>
        <v>F6</v>
      </c>
      <c r="AB84" s="14">
        <v>131</v>
      </c>
      <c r="AC84" s="14" t="str">
        <f t="shared" ref="AC84:AC114" si="31">IF(SUM(IF(AE84&lt;&gt;"",1,0),IF(AF84&lt;&gt;"",1),IF(AG84&lt;&gt;"",1),IF(AH84&lt;&gt;"",1), IF(AI84 &lt;&gt; "", 1), IF(AJ84 &lt;&gt; "", 1)) &gt; 1, "Y", "N")</f>
        <v>N</v>
      </c>
      <c r="AD84" s="14" t="str">
        <f t="shared" ref="AD84:AD114" si="32">AA84</f>
        <v>F6</v>
      </c>
      <c r="AE84" s="14" t="str">
        <f t="shared" ref="AE84:AE114" si="33">IFERROR(IF(INDEX($Q$19:$Q$114, MATCH(AD84, $P$19:$P$114, 0))&gt;=(INDEX($P$19:$Q$114,MATCH($D$33,$P$19:$P$114,0),2)), IF((INDEX($Q$19:$Q$114, MATCH(AD84, $P$19:$P$114, 0) ) &lt;=  ( INDEX($P$19:$Q$114,MATCH($E$33,$P$19:$P$114,0),2) )), $F$33, ""), ""),"")</f>
        <v/>
      </c>
      <c r="AF84" s="14" t="str">
        <f t="shared" ref="AF84:AF114" si="34">IFERROR(IF(INDEX($Q$19:$Q$114, MATCH(AD84, $P$19:$P$114, 0))&gt;=(INDEX($P$19:$Q$114,MATCH($D$34,$P$19:$P$114,0),2)), IF((INDEX($Q$19:$Q$114, MATCH(AD84, $P$19:$P$114, 0) ) &lt;=  ( INDEX($P$19:$Q$114,MATCH($E$34,$P$19:$P$114,0),2) )), $F$34, ""),""),"")</f>
        <v/>
      </c>
      <c r="AG84" s="14" t="str">
        <f t="shared" ref="AG84:AG114" si="35">IFERROR(IF(INDEX($Q$19:$Q$114, MATCH(AD84, $P$19:$P$114, 0))&gt;=(INDEX($P$19:$Q$114,MATCH($D$35,$P$19:$P$114,0),2)), IF((INDEX($Q$19:$Q$114, MATCH(AD84, $P$19:$P$114, 0) ) &lt;=  ( INDEX($P$19:$Q$114,MATCH($E$35,$P$19:$P$114,0),2) )), $F$35, ""), ""),"")</f>
        <v/>
      </c>
      <c r="AH84" s="14" t="str">
        <f t="shared" ref="AH84:AH114" si="36">IFERROR(IF(INDEX($Q$19:$Q$114, MATCH(AD84, $P$19:$P$114, 0))&gt;=(INDEX($P$19:$Q$114,MATCH($D$36,$P$19:$P$114,0),2)), IF((INDEX($Q$19:$Q$114, MATCH(AD84, $P$19:$P$114, 0) ) &lt;=  ( INDEX($P$19:$Q$114,MATCH($E$36,$P$19:$P$114,0),2) )), $F$36, ""), ""),"")</f>
        <v/>
      </c>
      <c r="AI84" s="14" t="str">
        <f t="shared" ref="AI84:AI114" si="37">IFERROR(IF(INDEX($Q$19:$Q$114, MATCH(AD84, $P$19:$P$114, 0))&gt;=(INDEX($P$19:$Q$114,MATCH($D$37,$P$19:$P$114,0),2)), IF((INDEX($Q$19:$Q$114, MATCH(AD84, $P$19:$P$114, 0) ) &lt;=  ( INDEX($P$19:$Q$114,MATCH($E$37,$P$19:$P$114,0),2) )), $F$37, ""), ""),"")</f>
        <v/>
      </c>
      <c r="AJ84" s="19" t="str">
        <f t="shared" ref="AJ84:AJ114" si="38">IFERROR(IF(INDEX($Q$19:$Q$114, MATCH(AD84, $P$19:$P$114, 0))&gt;=(INDEX($P$19:$Q$114,MATCH($D$38,$P$19:$P$114,0),2)), IF((INDEX($Q$19:$Q$114, MATCH(AD84, $P$19:$P$114, 0) ) &lt;=  ( INDEX($P$19:$Q$114,MATCH($E$38,$P$19:$P$114,0),2) )), $F$38, ""), ""),"")</f>
        <v/>
      </c>
    </row>
    <row r="85" spans="2:36" ht="24" customHeight="1">
      <c r="B85" s="84">
        <v>32</v>
      </c>
      <c r="C85" s="85"/>
      <c r="D85" s="37" t="str">
        <f>IF($D$6="Vertical", "H4", "C8")</f>
        <v>C8</v>
      </c>
      <c r="E85" s="74" t="str">
        <f t="shared" si="19"/>
        <v/>
      </c>
      <c r="F85" s="75"/>
      <c r="G85" s="76" t="str">
        <f t="shared" si="20"/>
        <v/>
      </c>
      <c r="H85" s="77"/>
      <c r="I85" s="42"/>
      <c r="J85" s="63"/>
      <c r="K85" s="9" t="str">
        <f t="shared" si="21"/>
        <v>premix</v>
      </c>
      <c r="L85" s="49" t="str">
        <f t="shared" si="22"/>
        <v/>
      </c>
      <c r="M85" s="50" t="str">
        <f>IF($D$6="Vertical", "H4", "C8")</f>
        <v>C8</v>
      </c>
      <c r="N85" s="129"/>
      <c r="P85" s="14" t="str">
        <f>IF($D$6="Vertical", "C9", "F7")</f>
        <v>F7</v>
      </c>
      <c r="Q85" s="14">
        <v>132</v>
      </c>
      <c r="R85" s="14" t="str">
        <f t="shared" si="23"/>
        <v>N</v>
      </c>
      <c r="S85" s="14" t="str">
        <f t="shared" si="24"/>
        <v>F7</v>
      </c>
      <c r="T85" s="14" t="str">
        <f t="shared" si="25"/>
        <v>premix</v>
      </c>
      <c r="U85" s="14" t="str">
        <f t="shared" si="26"/>
        <v/>
      </c>
      <c r="V85" s="14" t="str">
        <f t="shared" si="27"/>
        <v/>
      </c>
      <c r="W85" s="14" t="str">
        <f t="shared" si="28"/>
        <v/>
      </c>
      <c r="X85" s="14" t="str">
        <f t="shared" si="29"/>
        <v/>
      </c>
      <c r="Y85" s="19" t="str">
        <f t="shared" si="30"/>
        <v/>
      </c>
      <c r="AA85" s="14" t="str">
        <f>IF($D$6="Vertical", "C9", "F7")</f>
        <v>F7</v>
      </c>
      <c r="AB85" s="14">
        <v>132</v>
      </c>
      <c r="AC85" s="14" t="str">
        <f t="shared" si="31"/>
        <v>N</v>
      </c>
      <c r="AD85" s="14" t="str">
        <f t="shared" si="32"/>
        <v>F7</v>
      </c>
      <c r="AE85" s="14" t="str">
        <f t="shared" si="33"/>
        <v/>
      </c>
      <c r="AF85" s="14" t="str">
        <f t="shared" si="34"/>
        <v/>
      </c>
      <c r="AG85" s="14" t="str">
        <f t="shared" si="35"/>
        <v/>
      </c>
      <c r="AH85" s="14" t="str">
        <f t="shared" si="36"/>
        <v/>
      </c>
      <c r="AI85" s="14" t="str">
        <f t="shared" si="37"/>
        <v/>
      </c>
      <c r="AJ85" s="19" t="str">
        <f t="shared" si="38"/>
        <v/>
      </c>
    </row>
    <row r="86" spans="2:36" ht="24" customHeight="1">
      <c r="B86" s="84">
        <v>33</v>
      </c>
      <c r="C86" s="85"/>
      <c r="D86" s="37" t="str">
        <f>IF($D$6="Vertical", "A5", "C9")</f>
        <v>C9</v>
      </c>
      <c r="E86" s="74" t="str">
        <f t="shared" si="19"/>
        <v/>
      </c>
      <c r="F86" s="75"/>
      <c r="G86" s="76" t="str">
        <f t="shared" si="20"/>
        <v/>
      </c>
      <c r="H86" s="77"/>
      <c r="I86" s="42"/>
      <c r="J86" s="63"/>
      <c r="K86" s="9" t="str">
        <f t="shared" si="21"/>
        <v>premix</v>
      </c>
      <c r="L86" s="49" t="str">
        <f t="shared" si="22"/>
        <v/>
      </c>
      <c r="M86" s="50" t="str">
        <f>IF($D$6="Vertical", "A5", "C9")</f>
        <v>C9</v>
      </c>
      <c r="N86" s="129"/>
      <c r="P86" s="14" t="str">
        <f>IF($D$6="Vertical", "D9", "F8")</f>
        <v>F8</v>
      </c>
      <c r="Q86" s="14">
        <v>133</v>
      </c>
      <c r="R86" s="14" t="str">
        <f t="shared" si="23"/>
        <v>N</v>
      </c>
      <c r="S86" s="14" t="str">
        <f t="shared" si="24"/>
        <v>F8</v>
      </c>
      <c r="T86" s="14" t="str">
        <f t="shared" si="25"/>
        <v>premix</v>
      </c>
      <c r="U86" s="14" t="str">
        <f t="shared" si="26"/>
        <v/>
      </c>
      <c r="V86" s="14" t="str">
        <f t="shared" si="27"/>
        <v/>
      </c>
      <c r="W86" s="14" t="str">
        <f t="shared" si="28"/>
        <v/>
      </c>
      <c r="X86" s="14" t="str">
        <f t="shared" si="29"/>
        <v/>
      </c>
      <c r="Y86" s="19" t="str">
        <f t="shared" si="30"/>
        <v/>
      </c>
      <c r="AA86" s="14" t="str">
        <f>IF($D$6="Vertical", "D9", "F8")</f>
        <v>F8</v>
      </c>
      <c r="AB86" s="14">
        <v>133</v>
      </c>
      <c r="AC86" s="14" t="str">
        <f t="shared" si="31"/>
        <v>N</v>
      </c>
      <c r="AD86" s="14" t="str">
        <f t="shared" si="32"/>
        <v>F8</v>
      </c>
      <c r="AE86" s="14" t="str">
        <f t="shared" si="33"/>
        <v/>
      </c>
      <c r="AF86" s="14" t="str">
        <f t="shared" si="34"/>
        <v/>
      </c>
      <c r="AG86" s="14" t="str">
        <f t="shared" si="35"/>
        <v/>
      </c>
      <c r="AH86" s="14" t="str">
        <f t="shared" si="36"/>
        <v/>
      </c>
      <c r="AI86" s="14" t="str">
        <f t="shared" si="37"/>
        <v/>
      </c>
      <c r="AJ86" s="19" t="str">
        <f t="shared" si="38"/>
        <v/>
      </c>
    </row>
    <row r="87" spans="2:36" ht="24" customHeight="1">
      <c r="B87" s="84">
        <v>34</v>
      </c>
      <c r="C87" s="85"/>
      <c r="D87" s="37" t="str">
        <f>IF($D$6="Vertical", "B5", "C10")</f>
        <v>C10</v>
      </c>
      <c r="E87" s="74" t="str">
        <f t="shared" si="19"/>
        <v/>
      </c>
      <c r="F87" s="75"/>
      <c r="G87" s="76" t="str">
        <f t="shared" si="20"/>
        <v/>
      </c>
      <c r="H87" s="77"/>
      <c r="I87" s="42"/>
      <c r="J87" s="63"/>
      <c r="K87" s="9" t="str">
        <f t="shared" si="21"/>
        <v>premix</v>
      </c>
      <c r="L87" s="49" t="str">
        <f t="shared" si="22"/>
        <v/>
      </c>
      <c r="M87" s="50" t="str">
        <f>IF($D$6="Vertical", "B5", "C10")</f>
        <v>C10</v>
      </c>
      <c r="N87" s="129"/>
      <c r="P87" s="14" t="str">
        <f>IF($D$6="Vertical", "E9", "F9")</f>
        <v>F9</v>
      </c>
      <c r="Q87" s="14">
        <v>134</v>
      </c>
      <c r="R87" s="14" t="str">
        <f t="shared" si="23"/>
        <v>N</v>
      </c>
      <c r="S87" s="14" t="str">
        <f t="shared" si="24"/>
        <v>F9</v>
      </c>
      <c r="T87" s="14" t="str">
        <f t="shared" si="25"/>
        <v>premix</v>
      </c>
      <c r="U87" s="14" t="str">
        <f t="shared" si="26"/>
        <v/>
      </c>
      <c r="V87" s="14" t="str">
        <f t="shared" si="27"/>
        <v/>
      </c>
      <c r="W87" s="14" t="str">
        <f t="shared" si="28"/>
        <v/>
      </c>
      <c r="X87" s="14" t="str">
        <f t="shared" si="29"/>
        <v/>
      </c>
      <c r="Y87" s="19" t="str">
        <f t="shared" si="30"/>
        <v/>
      </c>
      <c r="AA87" s="14" t="str">
        <f>IF($D$6="Vertical", "E9", "F9")</f>
        <v>F9</v>
      </c>
      <c r="AB87" s="14">
        <v>134</v>
      </c>
      <c r="AC87" s="14" t="str">
        <f t="shared" si="31"/>
        <v>N</v>
      </c>
      <c r="AD87" s="14" t="str">
        <f t="shared" si="32"/>
        <v>F9</v>
      </c>
      <c r="AE87" s="14" t="str">
        <f t="shared" si="33"/>
        <v/>
      </c>
      <c r="AF87" s="14" t="str">
        <f t="shared" si="34"/>
        <v/>
      </c>
      <c r="AG87" s="14" t="str">
        <f t="shared" si="35"/>
        <v/>
      </c>
      <c r="AH87" s="14" t="str">
        <f t="shared" si="36"/>
        <v/>
      </c>
      <c r="AI87" s="14" t="str">
        <f t="shared" si="37"/>
        <v/>
      </c>
      <c r="AJ87" s="19" t="str">
        <f t="shared" si="38"/>
        <v/>
      </c>
    </row>
    <row r="88" spans="2:36" ht="24" customHeight="1">
      <c r="B88" s="84">
        <v>35</v>
      </c>
      <c r="C88" s="85"/>
      <c r="D88" s="37" t="str">
        <f>IF($D$6="Vertical", "C5", "C11")</f>
        <v>C11</v>
      </c>
      <c r="E88" s="74" t="str">
        <f t="shared" si="19"/>
        <v/>
      </c>
      <c r="F88" s="75"/>
      <c r="G88" s="76" t="str">
        <f t="shared" si="20"/>
        <v/>
      </c>
      <c r="H88" s="77"/>
      <c r="I88" s="42"/>
      <c r="J88" s="63"/>
      <c r="K88" s="9" t="str">
        <f t="shared" si="21"/>
        <v>premix</v>
      </c>
      <c r="L88" s="49" t="str">
        <f t="shared" si="22"/>
        <v/>
      </c>
      <c r="M88" s="50" t="str">
        <f>IF($D$6="Vertical", "C5", "C11")</f>
        <v>C11</v>
      </c>
      <c r="N88" s="129"/>
      <c r="P88" s="14" t="str">
        <f>IF($D$6="Vertical", "F9", "F10")</f>
        <v>F10</v>
      </c>
      <c r="Q88" s="14">
        <v>135</v>
      </c>
      <c r="R88" s="14" t="str">
        <f t="shared" si="23"/>
        <v>N</v>
      </c>
      <c r="S88" s="14" t="str">
        <f t="shared" si="24"/>
        <v>F10</v>
      </c>
      <c r="T88" s="14" t="str">
        <f t="shared" si="25"/>
        <v>premix</v>
      </c>
      <c r="U88" s="14" t="str">
        <f t="shared" si="26"/>
        <v/>
      </c>
      <c r="V88" s="14" t="str">
        <f t="shared" si="27"/>
        <v/>
      </c>
      <c r="W88" s="14" t="str">
        <f t="shared" si="28"/>
        <v/>
      </c>
      <c r="X88" s="14" t="str">
        <f t="shared" si="29"/>
        <v/>
      </c>
      <c r="Y88" s="19" t="str">
        <f t="shared" si="30"/>
        <v/>
      </c>
      <c r="AA88" s="14" t="str">
        <f>IF($D$6="Vertical", "F9", "F10")</f>
        <v>F10</v>
      </c>
      <c r="AB88" s="14">
        <v>135</v>
      </c>
      <c r="AC88" s="14" t="str">
        <f t="shared" si="31"/>
        <v>N</v>
      </c>
      <c r="AD88" s="14" t="str">
        <f t="shared" si="32"/>
        <v>F10</v>
      </c>
      <c r="AE88" s="14" t="str">
        <f t="shared" si="33"/>
        <v/>
      </c>
      <c r="AF88" s="14" t="str">
        <f t="shared" si="34"/>
        <v/>
      </c>
      <c r="AG88" s="14" t="str">
        <f t="shared" si="35"/>
        <v/>
      </c>
      <c r="AH88" s="14" t="str">
        <f t="shared" si="36"/>
        <v/>
      </c>
      <c r="AI88" s="14" t="str">
        <f t="shared" si="37"/>
        <v/>
      </c>
      <c r="AJ88" s="19" t="str">
        <f t="shared" si="38"/>
        <v/>
      </c>
    </row>
    <row r="89" spans="2:36" ht="24" customHeight="1">
      <c r="B89" s="84">
        <v>36</v>
      </c>
      <c r="C89" s="85"/>
      <c r="D89" s="37" t="str">
        <f>IF($D$6="Vertical", "D5", "C12")</f>
        <v>C12</v>
      </c>
      <c r="E89" s="74" t="str">
        <f t="shared" si="19"/>
        <v/>
      </c>
      <c r="F89" s="75"/>
      <c r="G89" s="76" t="str">
        <f t="shared" si="20"/>
        <v/>
      </c>
      <c r="H89" s="77"/>
      <c r="I89" s="42"/>
      <c r="J89" s="63"/>
      <c r="K89" s="9" t="str">
        <f t="shared" si="21"/>
        <v>premix</v>
      </c>
      <c r="L89" s="49" t="str">
        <f t="shared" si="22"/>
        <v/>
      </c>
      <c r="M89" s="50" t="str">
        <f>IF($D$6="Vertical", "D5", "C12")</f>
        <v>C12</v>
      </c>
      <c r="N89" s="129"/>
      <c r="P89" s="14" t="str">
        <f>IF($D$6="Vertical", "G9", "F11")</f>
        <v>F11</v>
      </c>
      <c r="Q89" s="14">
        <v>136</v>
      </c>
      <c r="R89" s="14" t="str">
        <f t="shared" si="23"/>
        <v>N</v>
      </c>
      <c r="S89" s="14" t="str">
        <f t="shared" si="24"/>
        <v>F11</v>
      </c>
      <c r="T89" s="14" t="str">
        <f t="shared" si="25"/>
        <v>premix</v>
      </c>
      <c r="U89" s="14" t="str">
        <f t="shared" si="26"/>
        <v/>
      </c>
      <c r="V89" s="14" t="str">
        <f t="shared" si="27"/>
        <v/>
      </c>
      <c r="W89" s="14" t="str">
        <f t="shared" si="28"/>
        <v/>
      </c>
      <c r="X89" s="14" t="str">
        <f t="shared" si="29"/>
        <v/>
      </c>
      <c r="Y89" s="19" t="str">
        <f t="shared" si="30"/>
        <v/>
      </c>
      <c r="AA89" s="14" t="str">
        <f>IF($D$6="Vertical", "G9", "F11")</f>
        <v>F11</v>
      </c>
      <c r="AB89" s="14">
        <v>136</v>
      </c>
      <c r="AC89" s="14" t="str">
        <f t="shared" si="31"/>
        <v>N</v>
      </c>
      <c r="AD89" s="14" t="str">
        <f t="shared" si="32"/>
        <v>F11</v>
      </c>
      <c r="AE89" s="14" t="str">
        <f t="shared" si="33"/>
        <v/>
      </c>
      <c r="AF89" s="14" t="str">
        <f t="shared" si="34"/>
        <v/>
      </c>
      <c r="AG89" s="14" t="str">
        <f t="shared" si="35"/>
        <v/>
      </c>
      <c r="AH89" s="14" t="str">
        <f t="shared" si="36"/>
        <v/>
      </c>
      <c r="AI89" s="14" t="str">
        <f t="shared" si="37"/>
        <v/>
      </c>
      <c r="AJ89" s="19" t="str">
        <f t="shared" si="38"/>
        <v/>
      </c>
    </row>
    <row r="90" spans="2:36" ht="24" customHeight="1">
      <c r="B90" s="84">
        <v>37</v>
      </c>
      <c r="C90" s="85"/>
      <c r="D90" s="37" t="str">
        <f>IF($D$6="Vertical", "E5", "D1")</f>
        <v>D1</v>
      </c>
      <c r="E90" s="74" t="str">
        <f t="shared" si="19"/>
        <v/>
      </c>
      <c r="F90" s="75"/>
      <c r="G90" s="76" t="str">
        <f t="shared" si="20"/>
        <v/>
      </c>
      <c r="H90" s="77"/>
      <c r="I90" s="42"/>
      <c r="J90" s="63"/>
      <c r="K90" s="9" t="str">
        <f t="shared" si="21"/>
        <v>premix</v>
      </c>
      <c r="L90" s="49" t="str">
        <f t="shared" si="22"/>
        <v/>
      </c>
      <c r="M90" s="50" t="str">
        <f>IF($D$6="Vertical", "E5", "D1")</f>
        <v>D1</v>
      </c>
      <c r="N90" s="129"/>
      <c r="P90" s="14" t="str">
        <f>IF($D$6="Vertical", "H9", "F12")</f>
        <v>F12</v>
      </c>
      <c r="Q90" s="14">
        <v>137</v>
      </c>
      <c r="R90" s="14" t="str">
        <f t="shared" si="23"/>
        <v>N</v>
      </c>
      <c r="S90" s="14" t="str">
        <f t="shared" si="24"/>
        <v>F12</v>
      </c>
      <c r="T90" s="14" t="str">
        <f t="shared" si="25"/>
        <v>premix</v>
      </c>
      <c r="U90" s="14" t="str">
        <f t="shared" si="26"/>
        <v/>
      </c>
      <c r="V90" s="14" t="str">
        <f t="shared" si="27"/>
        <v/>
      </c>
      <c r="W90" s="14" t="str">
        <f t="shared" si="28"/>
        <v/>
      </c>
      <c r="X90" s="14" t="str">
        <f t="shared" si="29"/>
        <v/>
      </c>
      <c r="Y90" s="19" t="str">
        <f t="shared" si="30"/>
        <v/>
      </c>
      <c r="AA90" s="14" t="str">
        <f>IF($D$6="Vertical", "H9", "F12")</f>
        <v>F12</v>
      </c>
      <c r="AB90" s="14">
        <v>137</v>
      </c>
      <c r="AC90" s="14" t="str">
        <f t="shared" si="31"/>
        <v>N</v>
      </c>
      <c r="AD90" s="14" t="str">
        <f t="shared" si="32"/>
        <v>F12</v>
      </c>
      <c r="AE90" s="14" t="str">
        <f t="shared" si="33"/>
        <v/>
      </c>
      <c r="AF90" s="14" t="str">
        <f t="shared" si="34"/>
        <v/>
      </c>
      <c r="AG90" s="14" t="str">
        <f t="shared" si="35"/>
        <v/>
      </c>
      <c r="AH90" s="14" t="str">
        <f t="shared" si="36"/>
        <v/>
      </c>
      <c r="AI90" s="14" t="str">
        <f t="shared" si="37"/>
        <v/>
      </c>
      <c r="AJ90" s="19" t="str">
        <f t="shared" si="38"/>
        <v/>
      </c>
    </row>
    <row r="91" spans="2:36" ht="24" customHeight="1">
      <c r="B91" s="84">
        <v>38</v>
      </c>
      <c r="C91" s="85"/>
      <c r="D91" s="37" t="str">
        <f>IF($D$6="Vertical", "F5", "D2")</f>
        <v>D2</v>
      </c>
      <c r="E91" s="74" t="str">
        <f t="shared" si="19"/>
        <v/>
      </c>
      <c r="F91" s="75"/>
      <c r="G91" s="76" t="str">
        <f t="shared" si="20"/>
        <v/>
      </c>
      <c r="H91" s="77"/>
      <c r="I91" s="42"/>
      <c r="J91" s="63"/>
      <c r="K91" s="9" t="str">
        <f t="shared" si="21"/>
        <v>premix</v>
      </c>
      <c r="L91" s="49" t="str">
        <f t="shared" si="22"/>
        <v/>
      </c>
      <c r="M91" s="50" t="str">
        <f>IF($D$6="Vertical", "F5", "D2")</f>
        <v>D2</v>
      </c>
      <c r="N91" s="129"/>
      <c r="P91" s="14" t="str">
        <f>IF($D$6="Vertical", "A10", "G1")</f>
        <v>G1</v>
      </c>
      <c r="Q91" s="14">
        <v>138</v>
      </c>
      <c r="R91" s="14" t="str">
        <f t="shared" si="23"/>
        <v>N</v>
      </c>
      <c r="S91" s="14" t="str">
        <f t="shared" si="24"/>
        <v>G1</v>
      </c>
      <c r="T91" s="14" t="str">
        <f t="shared" si="25"/>
        <v>premix</v>
      </c>
      <c r="U91" s="14" t="str">
        <f t="shared" si="26"/>
        <v/>
      </c>
      <c r="V91" s="14" t="str">
        <f t="shared" si="27"/>
        <v/>
      </c>
      <c r="W91" s="14" t="str">
        <f t="shared" si="28"/>
        <v/>
      </c>
      <c r="X91" s="14" t="str">
        <f t="shared" si="29"/>
        <v/>
      </c>
      <c r="Y91" s="19" t="str">
        <f t="shared" si="30"/>
        <v/>
      </c>
      <c r="AA91" s="14" t="str">
        <f>IF($D$6="Vertical", "A10", "G1")</f>
        <v>G1</v>
      </c>
      <c r="AB91" s="14">
        <v>138</v>
      </c>
      <c r="AC91" s="14" t="str">
        <f t="shared" si="31"/>
        <v>N</v>
      </c>
      <c r="AD91" s="14" t="str">
        <f t="shared" si="32"/>
        <v>G1</v>
      </c>
      <c r="AE91" s="14" t="str">
        <f t="shared" si="33"/>
        <v/>
      </c>
      <c r="AF91" s="14" t="str">
        <f t="shared" si="34"/>
        <v/>
      </c>
      <c r="AG91" s="14" t="str">
        <f t="shared" si="35"/>
        <v/>
      </c>
      <c r="AH91" s="14" t="str">
        <f t="shared" si="36"/>
        <v/>
      </c>
      <c r="AI91" s="14" t="str">
        <f t="shared" si="37"/>
        <v/>
      </c>
      <c r="AJ91" s="19" t="str">
        <f t="shared" si="38"/>
        <v/>
      </c>
    </row>
    <row r="92" spans="2:36" ht="24" customHeight="1">
      <c r="B92" s="84">
        <v>39</v>
      </c>
      <c r="C92" s="85"/>
      <c r="D92" s="37" t="str">
        <f>IF($D$6="Vertical", "G5", "D3")</f>
        <v>D3</v>
      </c>
      <c r="E92" s="74" t="str">
        <f t="shared" si="19"/>
        <v/>
      </c>
      <c r="F92" s="75"/>
      <c r="G92" s="76" t="str">
        <f t="shared" si="20"/>
        <v/>
      </c>
      <c r="H92" s="77"/>
      <c r="I92" s="42"/>
      <c r="J92" s="63"/>
      <c r="K92" s="9" t="str">
        <f t="shared" si="21"/>
        <v>premix</v>
      </c>
      <c r="L92" s="49" t="str">
        <f t="shared" si="22"/>
        <v/>
      </c>
      <c r="M92" s="50" t="str">
        <f>IF($D$6="Vertical", "G5", "D3")</f>
        <v>D3</v>
      </c>
      <c r="N92" s="129"/>
      <c r="P92" s="14" t="str">
        <f>IF($D$6="Vertical", "B10", "G2")</f>
        <v>G2</v>
      </c>
      <c r="Q92" s="14">
        <v>139</v>
      </c>
      <c r="R92" s="14" t="str">
        <f t="shared" si="23"/>
        <v>N</v>
      </c>
      <c r="S92" s="14" t="str">
        <f t="shared" si="24"/>
        <v>G2</v>
      </c>
      <c r="T92" s="14" t="str">
        <f t="shared" si="25"/>
        <v>premix</v>
      </c>
      <c r="U92" s="14" t="str">
        <f t="shared" si="26"/>
        <v/>
      </c>
      <c r="V92" s="14" t="str">
        <f t="shared" si="27"/>
        <v/>
      </c>
      <c r="W92" s="14" t="str">
        <f t="shared" si="28"/>
        <v/>
      </c>
      <c r="X92" s="14" t="str">
        <f t="shared" si="29"/>
        <v/>
      </c>
      <c r="Y92" s="19" t="str">
        <f t="shared" si="30"/>
        <v/>
      </c>
      <c r="AA92" s="14" t="str">
        <f>IF($D$6="Vertical", "B10", "G2")</f>
        <v>G2</v>
      </c>
      <c r="AB92" s="14">
        <v>139</v>
      </c>
      <c r="AC92" s="14" t="str">
        <f t="shared" si="31"/>
        <v>N</v>
      </c>
      <c r="AD92" s="14" t="str">
        <f t="shared" si="32"/>
        <v>G2</v>
      </c>
      <c r="AE92" s="14" t="str">
        <f t="shared" si="33"/>
        <v/>
      </c>
      <c r="AF92" s="14" t="str">
        <f t="shared" si="34"/>
        <v/>
      </c>
      <c r="AG92" s="14" t="str">
        <f t="shared" si="35"/>
        <v/>
      </c>
      <c r="AH92" s="14" t="str">
        <f t="shared" si="36"/>
        <v/>
      </c>
      <c r="AI92" s="14" t="str">
        <f t="shared" si="37"/>
        <v/>
      </c>
      <c r="AJ92" s="19" t="str">
        <f t="shared" si="38"/>
        <v/>
      </c>
    </row>
    <row r="93" spans="2:36" ht="24" customHeight="1">
      <c r="B93" s="84">
        <v>40</v>
      </c>
      <c r="C93" s="85"/>
      <c r="D93" s="37" t="str">
        <f>IF($D$6="Vertical", "H5", "D4")</f>
        <v>D4</v>
      </c>
      <c r="E93" s="74" t="str">
        <f t="shared" si="19"/>
        <v/>
      </c>
      <c r="F93" s="75"/>
      <c r="G93" s="76" t="str">
        <f t="shared" si="20"/>
        <v/>
      </c>
      <c r="H93" s="77"/>
      <c r="I93" s="42"/>
      <c r="J93" s="63"/>
      <c r="K93" s="9" t="str">
        <f t="shared" si="21"/>
        <v>premix</v>
      </c>
      <c r="L93" s="49" t="str">
        <f t="shared" si="22"/>
        <v/>
      </c>
      <c r="M93" s="50" t="str">
        <f>IF($D$6="Vertical", "H5", "D4")</f>
        <v>D4</v>
      </c>
      <c r="N93" s="129"/>
      <c r="P93" s="14" t="str">
        <f>IF($D$6="Vertical", "C10", "G3")</f>
        <v>G3</v>
      </c>
      <c r="Q93" s="14">
        <v>140</v>
      </c>
      <c r="R93" s="14" t="str">
        <f t="shared" si="23"/>
        <v>N</v>
      </c>
      <c r="S93" s="14" t="str">
        <f t="shared" si="24"/>
        <v>G3</v>
      </c>
      <c r="T93" s="14" t="str">
        <f t="shared" si="25"/>
        <v>premix</v>
      </c>
      <c r="U93" s="14" t="str">
        <f t="shared" si="26"/>
        <v/>
      </c>
      <c r="V93" s="14" t="str">
        <f t="shared" si="27"/>
        <v/>
      </c>
      <c r="W93" s="14" t="str">
        <f t="shared" si="28"/>
        <v/>
      </c>
      <c r="X93" s="14" t="str">
        <f t="shared" si="29"/>
        <v/>
      </c>
      <c r="Y93" s="19" t="str">
        <f t="shared" si="30"/>
        <v/>
      </c>
      <c r="AA93" s="14" t="str">
        <f>IF($D$6="Vertical", "C10", "G3")</f>
        <v>G3</v>
      </c>
      <c r="AB93" s="14">
        <v>140</v>
      </c>
      <c r="AC93" s="14" t="str">
        <f t="shared" si="31"/>
        <v>N</v>
      </c>
      <c r="AD93" s="14" t="str">
        <f t="shared" si="32"/>
        <v>G3</v>
      </c>
      <c r="AE93" s="14" t="str">
        <f t="shared" si="33"/>
        <v/>
      </c>
      <c r="AF93" s="14" t="str">
        <f t="shared" si="34"/>
        <v/>
      </c>
      <c r="AG93" s="14" t="str">
        <f t="shared" si="35"/>
        <v/>
      </c>
      <c r="AH93" s="14" t="str">
        <f t="shared" si="36"/>
        <v/>
      </c>
      <c r="AI93" s="14" t="str">
        <f t="shared" si="37"/>
        <v/>
      </c>
      <c r="AJ93" s="19" t="str">
        <f t="shared" si="38"/>
        <v/>
      </c>
    </row>
    <row r="94" spans="2:36" ht="24" customHeight="1">
      <c r="B94" s="84">
        <v>41</v>
      </c>
      <c r="C94" s="85"/>
      <c r="D94" s="37" t="str">
        <f>IF($D$6="Vertical", "A6", "D5")</f>
        <v>D5</v>
      </c>
      <c r="E94" s="74" t="str">
        <f t="shared" si="19"/>
        <v/>
      </c>
      <c r="F94" s="75"/>
      <c r="G94" s="76" t="str">
        <f t="shared" si="20"/>
        <v/>
      </c>
      <c r="H94" s="77"/>
      <c r="I94" s="42"/>
      <c r="J94" s="63"/>
      <c r="K94" s="9" t="str">
        <f t="shared" si="21"/>
        <v>premix</v>
      </c>
      <c r="L94" s="49" t="str">
        <f t="shared" si="22"/>
        <v/>
      </c>
      <c r="M94" s="50" t="str">
        <f>IF($D$6="Vertical", "A6", "D5")</f>
        <v>D5</v>
      </c>
      <c r="N94" s="129"/>
      <c r="P94" s="14" t="str">
        <f>IF($D$6="Vertical", "D10", "G4")</f>
        <v>G4</v>
      </c>
      <c r="Q94" s="14">
        <v>141</v>
      </c>
      <c r="R94" s="14" t="str">
        <f t="shared" si="23"/>
        <v>N</v>
      </c>
      <c r="S94" s="14" t="str">
        <f t="shared" si="24"/>
        <v>G4</v>
      </c>
      <c r="T94" s="14" t="str">
        <f t="shared" si="25"/>
        <v>premix</v>
      </c>
      <c r="U94" s="14" t="str">
        <f t="shared" si="26"/>
        <v/>
      </c>
      <c r="V94" s="14" t="str">
        <f t="shared" si="27"/>
        <v/>
      </c>
      <c r="W94" s="14" t="str">
        <f t="shared" si="28"/>
        <v/>
      </c>
      <c r="X94" s="14" t="str">
        <f t="shared" si="29"/>
        <v/>
      </c>
      <c r="Y94" s="19" t="str">
        <f t="shared" si="30"/>
        <v/>
      </c>
      <c r="AA94" s="14" t="str">
        <f>IF($D$6="Vertical", "D10", "G4")</f>
        <v>G4</v>
      </c>
      <c r="AB94" s="14">
        <v>141</v>
      </c>
      <c r="AC94" s="14" t="str">
        <f t="shared" si="31"/>
        <v>N</v>
      </c>
      <c r="AD94" s="14" t="str">
        <f t="shared" si="32"/>
        <v>G4</v>
      </c>
      <c r="AE94" s="14" t="str">
        <f t="shared" si="33"/>
        <v/>
      </c>
      <c r="AF94" s="14" t="str">
        <f t="shared" si="34"/>
        <v/>
      </c>
      <c r="AG94" s="14" t="str">
        <f t="shared" si="35"/>
        <v/>
      </c>
      <c r="AH94" s="14" t="str">
        <f t="shared" si="36"/>
        <v/>
      </c>
      <c r="AI94" s="14" t="str">
        <f t="shared" si="37"/>
        <v/>
      </c>
      <c r="AJ94" s="19" t="str">
        <f t="shared" si="38"/>
        <v/>
      </c>
    </row>
    <row r="95" spans="2:36" ht="24" customHeight="1">
      <c r="B95" s="84">
        <v>42</v>
      </c>
      <c r="C95" s="85"/>
      <c r="D95" s="37" t="str">
        <f>IF($D$6="Vertical", "B6", "D6")</f>
        <v>D6</v>
      </c>
      <c r="E95" s="74" t="str">
        <f t="shared" si="19"/>
        <v/>
      </c>
      <c r="F95" s="75"/>
      <c r="G95" s="76" t="str">
        <f t="shared" si="20"/>
        <v/>
      </c>
      <c r="H95" s="77"/>
      <c r="I95" s="42"/>
      <c r="J95" s="63"/>
      <c r="K95" s="9" t="str">
        <f t="shared" si="21"/>
        <v>premix</v>
      </c>
      <c r="L95" s="49" t="str">
        <f t="shared" si="22"/>
        <v/>
      </c>
      <c r="M95" s="50" t="str">
        <f>IF($D$6="Vertical", "B6", "D6")</f>
        <v>D6</v>
      </c>
      <c r="N95" s="129"/>
      <c r="P95" s="14" t="str">
        <f>IF($D$6="Vertical", "E10", "G5")</f>
        <v>G5</v>
      </c>
      <c r="Q95" s="14">
        <v>142</v>
      </c>
      <c r="R95" s="14" t="str">
        <f t="shared" si="23"/>
        <v>N</v>
      </c>
      <c r="S95" s="14" t="str">
        <f t="shared" si="24"/>
        <v>G5</v>
      </c>
      <c r="T95" s="14" t="str">
        <f t="shared" si="25"/>
        <v>premix</v>
      </c>
      <c r="U95" s="14" t="str">
        <f t="shared" si="26"/>
        <v/>
      </c>
      <c r="V95" s="14" t="str">
        <f t="shared" si="27"/>
        <v/>
      </c>
      <c r="W95" s="14" t="str">
        <f t="shared" si="28"/>
        <v/>
      </c>
      <c r="X95" s="14" t="str">
        <f t="shared" si="29"/>
        <v/>
      </c>
      <c r="Y95" s="19" t="str">
        <f t="shared" si="30"/>
        <v/>
      </c>
      <c r="AA95" s="14" t="str">
        <f>IF($D$6="Vertical", "E10", "G5")</f>
        <v>G5</v>
      </c>
      <c r="AB95" s="14">
        <v>142</v>
      </c>
      <c r="AC95" s="14" t="str">
        <f t="shared" si="31"/>
        <v>N</v>
      </c>
      <c r="AD95" s="14" t="str">
        <f t="shared" si="32"/>
        <v>G5</v>
      </c>
      <c r="AE95" s="14" t="str">
        <f t="shared" si="33"/>
        <v/>
      </c>
      <c r="AF95" s="14" t="str">
        <f t="shared" si="34"/>
        <v/>
      </c>
      <c r="AG95" s="14" t="str">
        <f t="shared" si="35"/>
        <v/>
      </c>
      <c r="AH95" s="14" t="str">
        <f t="shared" si="36"/>
        <v/>
      </c>
      <c r="AI95" s="14" t="str">
        <f t="shared" si="37"/>
        <v/>
      </c>
      <c r="AJ95" s="19" t="str">
        <f t="shared" si="38"/>
        <v/>
      </c>
    </row>
    <row r="96" spans="2:36" ht="24" customHeight="1">
      <c r="B96" s="84">
        <v>43</v>
      </c>
      <c r="C96" s="85"/>
      <c r="D96" s="37" t="str">
        <f>IF($D$6="Vertical", "C6", "D7")</f>
        <v>D7</v>
      </c>
      <c r="E96" s="74" t="str">
        <f t="shared" si="19"/>
        <v/>
      </c>
      <c r="F96" s="75"/>
      <c r="G96" s="76" t="str">
        <f t="shared" si="20"/>
        <v/>
      </c>
      <c r="H96" s="77"/>
      <c r="I96" s="42"/>
      <c r="J96" s="63"/>
      <c r="K96" s="9" t="str">
        <f t="shared" si="21"/>
        <v>premix</v>
      </c>
      <c r="L96" s="49" t="str">
        <f t="shared" si="22"/>
        <v/>
      </c>
      <c r="M96" s="50" t="str">
        <f>IF($D$6="Vertical", "C6", "D7")</f>
        <v>D7</v>
      </c>
      <c r="N96" s="129"/>
      <c r="P96" s="14" t="str">
        <f>IF($D$6="Vertical", "F10", "G6")</f>
        <v>G6</v>
      </c>
      <c r="Q96" s="14">
        <v>143</v>
      </c>
      <c r="R96" s="14" t="str">
        <f t="shared" si="23"/>
        <v>N</v>
      </c>
      <c r="S96" s="14" t="str">
        <f t="shared" si="24"/>
        <v>G6</v>
      </c>
      <c r="T96" s="14" t="str">
        <f t="shared" si="25"/>
        <v>premix</v>
      </c>
      <c r="U96" s="14" t="str">
        <f t="shared" si="26"/>
        <v/>
      </c>
      <c r="V96" s="14" t="str">
        <f t="shared" si="27"/>
        <v/>
      </c>
      <c r="W96" s="14" t="str">
        <f t="shared" si="28"/>
        <v/>
      </c>
      <c r="X96" s="14" t="str">
        <f t="shared" si="29"/>
        <v/>
      </c>
      <c r="Y96" s="19" t="str">
        <f t="shared" si="30"/>
        <v/>
      </c>
      <c r="AA96" s="14" t="str">
        <f>IF($D$6="Vertical", "F10", "G6")</f>
        <v>G6</v>
      </c>
      <c r="AB96" s="14">
        <v>143</v>
      </c>
      <c r="AC96" s="14" t="str">
        <f t="shared" si="31"/>
        <v>N</v>
      </c>
      <c r="AD96" s="14" t="str">
        <f t="shared" si="32"/>
        <v>G6</v>
      </c>
      <c r="AE96" s="14" t="str">
        <f t="shared" si="33"/>
        <v/>
      </c>
      <c r="AF96" s="14" t="str">
        <f t="shared" si="34"/>
        <v/>
      </c>
      <c r="AG96" s="14" t="str">
        <f t="shared" si="35"/>
        <v/>
      </c>
      <c r="AH96" s="14" t="str">
        <f t="shared" si="36"/>
        <v/>
      </c>
      <c r="AI96" s="14" t="str">
        <f t="shared" si="37"/>
        <v/>
      </c>
      <c r="AJ96" s="19" t="str">
        <f t="shared" si="38"/>
        <v/>
      </c>
    </row>
    <row r="97" spans="2:36" ht="24" customHeight="1">
      <c r="B97" s="84">
        <v>44</v>
      </c>
      <c r="C97" s="85"/>
      <c r="D97" s="37" t="str">
        <f>IF($D$6="Vertical", "D6", "D8")</f>
        <v>D8</v>
      </c>
      <c r="E97" s="74" t="str">
        <f t="shared" si="19"/>
        <v/>
      </c>
      <c r="F97" s="75"/>
      <c r="G97" s="76" t="str">
        <f t="shared" si="20"/>
        <v/>
      </c>
      <c r="H97" s="77"/>
      <c r="I97" s="42"/>
      <c r="J97" s="63"/>
      <c r="K97" s="9" t="str">
        <f t="shared" si="21"/>
        <v>premix</v>
      </c>
      <c r="L97" s="49" t="str">
        <f t="shared" si="22"/>
        <v/>
      </c>
      <c r="M97" s="50" t="str">
        <f>IF($D$6="Vertical", "D6", "D8")</f>
        <v>D8</v>
      </c>
      <c r="N97" s="129"/>
      <c r="P97" s="14" t="str">
        <f>IF($D$6="Vertical", "G10", "G7")</f>
        <v>G7</v>
      </c>
      <c r="Q97" s="14">
        <v>144</v>
      </c>
      <c r="R97" s="14" t="str">
        <f t="shared" si="23"/>
        <v>N</v>
      </c>
      <c r="S97" s="14" t="str">
        <f t="shared" si="24"/>
        <v>G7</v>
      </c>
      <c r="T97" s="14" t="str">
        <f t="shared" si="25"/>
        <v>premix</v>
      </c>
      <c r="U97" s="14" t="str">
        <f t="shared" si="26"/>
        <v/>
      </c>
      <c r="V97" s="14" t="str">
        <f t="shared" si="27"/>
        <v/>
      </c>
      <c r="W97" s="14" t="str">
        <f t="shared" si="28"/>
        <v/>
      </c>
      <c r="X97" s="14" t="str">
        <f t="shared" si="29"/>
        <v/>
      </c>
      <c r="Y97" s="19" t="str">
        <f t="shared" si="30"/>
        <v/>
      </c>
      <c r="AA97" s="14" t="str">
        <f>IF($D$6="Vertical", "G10", "G7")</f>
        <v>G7</v>
      </c>
      <c r="AB97" s="14">
        <v>144</v>
      </c>
      <c r="AC97" s="14" t="str">
        <f t="shared" si="31"/>
        <v>N</v>
      </c>
      <c r="AD97" s="14" t="str">
        <f t="shared" si="32"/>
        <v>G7</v>
      </c>
      <c r="AE97" s="14" t="str">
        <f t="shared" si="33"/>
        <v/>
      </c>
      <c r="AF97" s="14" t="str">
        <f t="shared" si="34"/>
        <v/>
      </c>
      <c r="AG97" s="14" t="str">
        <f t="shared" si="35"/>
        <v/>
      </c>
      <c r="AH97" s="14" t="str">
        <f t="shared" si="36"/>
        <v/>
      </c>
      <c r="AI97" s="14" t="str">
        <f t="shared" si="37"/>
        <v/>
      </c>
      <c r="AJ97" s="19" t="str">
        <f t="shared" si="38"/>
        <v/>
      </c>
    </row>
    <row r="98" spans="2:36" ht="24" customHeight="1">
      <c r="B98" s="84">
        <v>45</v>
      </c>
      <c r="C98" s="85"/>
      <c r="D98" s="37" t="str">
        <f>IF($D$6="Vertical", "E6", "D9")</f>
        <v>D9</v>
      </c>
      <c r="E98" s="74" t="str">
        <f t="shared" si="19"/>
        <v/>
      </c>
      <c r="F98" s="75"/>
      <c r="G98" s="76" t="str">
        <f t="shared" si="20"/>
        <v/>
      </c>
      <c r="H98" s="77"/>
      <c r="I98" s="42"/>
      <c r="J98" s="63"/>
      <c r="K98" s="9" t="str">
        <f t="shared" si="21"/>
        <v>premix</v>
      </c>
      <c r="L98" s="49" t="str">
        <f t="shared" si="22"/>
        <v/>
      </c>
      <c r="M98" s="50" t="str">
        <f>IF($D$6="Vertical", "E6", "D9")</f>
        <v>D9</v>
      </c>
      <c r="N98" s="129"/>
      <c r="P98" s="14" t="str">
        <f>IF($D$6="Vertical", "H10", "G8")</f>
        <v>G8</v>
      </c>
      <c r="Q98" s="14">
        <v>145</v>
      </c>
      <c r="R98" s="14" t="str">
        <f t="shared" si="23"/>
        <v>N</v>
      </c>
      <c r="S98" s="14" t="str">
        <f t="shared" si="24"/>
        <v>G8</v>
      </c>
      <c r="T98" s="14" t="str">
        <f t="shared" si="25"/>
        <v>premix</v>
      </c>
      <c r="U98" s="14" t="str">
        <f t="shared" si="26"/>
        <v/>
      </c>
      <c r="V98" s="14" t="str">
        <f t="shared" si="27"/>
        <v/>
      </c>
      <c r="W98" s="14" t="str">
        <f t="shared" si="28"/>
        <v/>
      </c>
      <c r="X98" s="14" t="str">
        <f t="shared" si="29"/>
        <v/>
      </c>
      <c r="Y98" s="19" t="str">
        <f t="shared" si="30"/>
        <v/>
      </c>
      <c r="AA98" s="14" t="str">
        <f>IF($D$6="Vertical", "H10", "G8")</f>
        <v>G8</v>
      </c>
      <c r="AB98" s="14">
        <v>145</v>
      </c>
      <c r="AC98" s="14" t="str">
        <f t="shared" si="31"/>
        <v>N</v>
      </c>
      <c r="AD98" s="14" t="str">
        <f t="shared" si="32"/>
        <v>G8</v>
      </c>
      <c r="AE98" s="14" t="str">
        <f t="shared" si="33"/>
        <v/>
      </c>
      <c r="AF98" s="14" t="str">
        <f t="shared" si="34"/>
        <v/>
      </c>
      <c r="AG98" s="14" t="str">
        <f t="shared" si="35"/>
        <v/>
      </c>
      <c r="AH98" s="14" t="str">
        <f t="shared" si="36"/>
        <v/>
      </c>
      <c r="AI98" s="14" t="str">
        <f t="shared" si="37"/>
        <v/>
      </c>
      <c r="AJ98" s="19" t="str">
        <f t="shared" si="38"/>
        <v/>
      </c>
    </row>
    <row r="99" spans="2:36" ht="24" customHeight="1">
      <c r="B99" s="84">
        <v>46</v>
      </c>
      <c r="C99" s="85"/>
      <c r="D99" s="37" t="str">
        <f>IF($D$6="Vertical", "F6", "D10")</f>
        <v>D10</v>
      </c>
      <c r="E99" s="74" t="str">
        <f t="shared" si="19"/>
        <v/>
      </c>
      <c r="F99" s="75"/>
      <c r="G99" s="76" t="str">
        <f t="shared" si="20"/>
        <v/>
      </c>
      <c r="H99" s="77"/>
      <c r="I99" s="42"/>
      <c r="J99" s="63"/>
      <c r="K99" s="9" t="str">
        <f t="shared" si="21"/>
        <v>premix</v>
      </c>
      <c r="L99" s="49" t="str">
        <f t="shared" si="22"/>
        <v/>
      </c>
      <c r="M99" s="50" t="str">
        <f>IF($D$6="Vertical", "F6", "D10")</f>
        <v>D10</v>
      </c>
      <c r="N99" s="129"/>
      <c r="P99" s="14" t="str">
        <f>IF($D$6="Vertical", "A11", "G9")</f>
        <v>G9</v>
      </c>
      <c r="Q99" s="14">
        <v>146</v>
      </c>
      <c r="R99" s="14" t="str">
        <f t="shared" si="23"/>
        <v>N</v>
      </c>
      <c r="S99" s="14" t="str">
        <f t="shared" si="24"/>
        <v>G9</v>
      </c>
      <c r="T99" s="14" t="str">
        <f t="shared" si="25"/>
        <v>premix</v>
      </c>
      <c r="U99" s="14" t="str">
        <f t="shared" si="26"/>
        <v/>
      </c>
      <c r="V99" s="14" t="str">
        <f t="shared" si="27"/>
        <v/>
      </c>
      <c r="W99" s="14" t="str">
        <f t="shared" si="28"/>
        <v/>
      </c>
      <c r="X99" s="14" t="str">
        <f t="shared" si="29"/>
        <v/>
      </c>
      <c r="Y99" s="19" t="str">
        <f t="shared" si="30"/>
        <v/>
      </c>
      <c r="AA99" s="14" t="str">
        <f>IF($D$6="Vertical", "A11", "G9")</f>
        <v>G9</v>
      </c>
      <c r="AB99" s="14">
        <v>146</v>
      </c>
      <c r="AC99" s="14" t="str">
        <f t="shared" si="31"/>
        <v>N</v>
      </c>
      <c r="AD99" s="14" t="str">
        <f t="shared" si="32"/>
        <v>G9</v>
      </c>
      <c r="AE99" s="14" t="str">
        <f t="shared" si="33"/>
        <v/>
      </c>
      <c r="AF99" s="14" t="str">
        <f t="shared" si="34"/>
        <v/>
      </c>
      <c r="AG99" s="14" t="str">
        <f t="shared" si="35"/>
        <v/>
      </c>
      <c r="AH99" s="14" t="str">
        <f t="shared" si="36"/>
        <v/>
      </c>
      <c r="AI99" s="14" t="str">
        <f t="shared" si="37"/>
        <v/>
      </c>
      <c r="AJ99" s="19" t="str">
        <f t="shared" si="38"/>
        <v/>
      </c>
    </row>
    <row r="100" spans="2:36" ht="24" customHeight="1">
      <c r="B100" s="84">
        <v>47</v>
      </c>
      <c r="C100" s="85"/>
      <c r="D100" s="37" t="str">
        <f>IF($D$6="Vertical", "G6", "D11")</f>
        <v>D11</v>
      </c>
      <c r="E100" s="74" t="str">
        <f t="shared" si="19"/>
        <v/>
      </c>
      <c r="F100" s="75"/>
      <c r="G100" s="76" t="str">
        <f t="shared" si="20"/>
        <v/>
      </c>
      <c r="H100" s="77"/>
      <c r="I100" s="42"/>
      <c r="J100" s="63"/>
      <c r="K100" s="9" t="str">
        <f t="shared" si="21"/>
        <v>premix</v>
      </c>
      <c r="L100" s="49" t="str">
        <f t="shared" si="22"/>
        <v/>
      </c>
      <c r="M100" s="50" t="str">
        <f>IF($D$6="Vertical", "G6", "D11")</f>
        <v>D11</v>
      </c>
      <c r="N100" s="129"/>
      <c r="P100" s="14" t="str">
        <f>IF($D$6="Vertical", "B11", "G10")</f>
        <v>G10</v>
      </c>
      <c r="Q100" s="14">
        <v>147</v>
      </c>
      <c r="R100" s="14" t="str">
        <f t="shared" si="23"/>
        <v>N</v>
      </c>
      <c r="S100" s="14" t="str">
        <f t="shared" si="24"/>
        <v>G10</v>
      </c>
      <c r="T100" s="14" t="str">
        <f t="shared" si="25"/>
        <v>premix</v>
      </c>
      <c r="U100" s="14" t="str">
        <f t="shared" si="26"/>
        <v/>
      </c>
      <c r="V100" s="14" t="str">
        <f t="shared" si="27"/>
        <v/>
      </c>
      <c r="W100" s="14" t="str">
        <f t="shared" si="28"/>
        <v/>
      </c>
      <c r="X100" s="14" t="str">
        <f t="shared" si="29"/>
        <v/>
      </c>
      <c r="Y100" s="19" t="str">
        <f t="shared" si="30"/>
        <v/>
      </c>
      <c r="AA100" s="14" t="str">
        <f>IF($D$6="Vertical", "B11", "G10")</f>
        <v>G10</v>
      </c>
      <c r="AB100" s="14">
        <v>147</v>
      </c>
      <c r="AC100" s="14" t="str">
        <f t="shared" si="31"/>
        <v>N</v>
      </c>
      <c r="AD100" s="14" t="str">
        <f t="shared" si="32"/>
        <v>G10</v>
      </c>
      <c r="AE100" s="14" t="str">
        <f t="shared" si="33"/>
        <v/>
      </c>
      <c r="AF100" s="14" t="str">
        <f t="shared" si="34"/>
        <v/>
      </c>
      <c r="AG100" s="14" t="str">
        <f t="shared" si="35"/>
        <v/>
      </c>
      <c r="AH100" s="14" t="str">
        <f t="shared" si="36"/>
        <v/>
      </c>
      <c r="AI100" s="14" t="str">
        <f t="shared" si="37"/>
        <v/>
      </c>
      <c r="AJ100" s="19" t="str">
        <f t="shared" si="38"/>
        <v/>
      </c>
    </row>
    <row r="101" spans="2:36" ht="24" customHeight="1">
      <c r="B101" s="84">
        <v>48</v>
      </c>
      <c r="C101" s="85"/>
      <c r="D101" s="37" t="str">
        <f>IF($D$6="Vertical", "H6", "D12")</f>
        <v>D12</v>
      </c>
      <c r="E101" s="74" t="str">
        <f t="shared" si="19"/>
        <v/>
      </c>
      <c r="F101" s="75"/>
      <c r="G101" s="76" t="str">
        <f t="shared" si="20"/>
        <v/>
      </c>
      <c r="H101" s="77"/>
      <c r="I101" s="42"/>
      <c r="J101" s="63"/>
      <c r="K101" s="9" t="str">
        <f t="shared" si="21"/>
        <v>premix</v>
      </c>
      <c r="L101" s="49" t="str">
        <f t="shared" si="22"/>
        <v/>
      </c>
      <c r="M101" s="50" t="str">
        <f>IF($D$6="Vertical", "H6", "D12")</f>
        <v>D12</v>
      </c>
      <c r="N101" s="129"/>
      <c r="P101" s="14" t="str">
        <f>IF($D$6="Vertical", "C11", "G11")</f>
        <v>G11</v>
      </c>
      <c r="Q101" s="14">
        <v>148</v>
      </c>
      <c r="R101" s="14" t="str">
        <f t="shared" si="23"/>
        <v>N</v>
      </c>
      <c r="S101" s="14" t="str">
        <f t="shared" si="24"/>
        <v>G11</v>
      </c>
      <c r="T101" s="14" t="str">
        <f t="shared" si="25"/>
        <v>premix</v>
      </c>
      <c r="U101" s="14" t="str">
        <f t="shared" si="26"/>
        <v/>
      </c>
      <c r="V101" s="14" t="str">
        <f t="shared" si="27"/>
        <v/>
      </c>
      <c r="W101" s="14" t="str">
        <f t="shared" si="28"/>
        <v/>
      </c>
      <c r="X101" s="14" t="str">
        <f t="shared" si="29"/>
        <v/>
      </c>
      <c r="Y101" s="19" t="str">
        <f t="shared" si="30"/>
        <v/>
      </c>
      <c r="AA101" s="14" t="str">
        <f>IF($D$6="Vertical", "C11", "G11")</f>
        <v>G11</v>
      </c>
      <c r="AB101" s="14">
        <v>148</v>
      </c>
      <c r="AC101" s="14" t="str">
        <f t="shared" si="31"/>
        <v>N</v>
      </c>
      <c r="AD101" s="14" t="str">
        <f t="shared" si="32"/>
        <v>G11</v>
      </c>
      <c r="AE101" s="14" t="str">
        <f t="shared" si="33"/>
        <v/>
      </c>
      <c r="AF101" s="14" t="str">
        <f t="shared" si="34"/>
        <v/>
      </c>
      <c r="AG101" s="14" t="str">
        <f t="shared" si="35"/>
        <v/>
      </c>
      <c r="AH101" s="14" t="str">
        <f t="shared" si="36"/>
        <v/>
      </c>
      <c r="AI101" s="14" t="str">
        <f t="shared" si="37"/>
        <v/>
      </c>
      <c r="AJ101" s="19" t="str">
        <f t="shared" si="38"/>
        <v/>
      </c>
    </row>
    <row r="102" spans="2:36" ht="24" customHeight="1">
      <c r="B102" s="84">
        <v>49</v>
      </c>
      <c r="C102" s="85"/>
      <c r="D102" s="37" t="str">
        <f>IF($D$6="Vertical", "A7", "E1")</f>
        <v>E1</v>
      </c>
      <c r="E102" s="74" t="str">
        <f t="shared" si="19"/>
        <v/>
      </c>
      <c r="F102" s="75"/>
      <c r="G102" s="76" t="str">
        <f t="shared" si="20"/>
        <v/>
      </c>
      <c r="H102" s="77"/>
      <c r="I102" s="42"/>
      <c r="J102" s="63"/>
      <c r="K102" s="9" t="str">
        <f t="shared" si="21"/>
        <v>premix</v>
      </c>
      <c r="L102" s="49" t="str">
        <f t="shared" si="22"/>
        <v/>
      </c>
      <c r="M102" s="50" t="str">
        <f>IF($D$6="Vertical", "A7", "E1")</f>
        <v>E1</v>
      </c>
      <c r="N102" s="129"/>
      <c r="P102" s="14" t="str">
        <f>IF($D$6="Vertical", "D11", "G12")</f>
        <v>G12</v>
      </c>
      <c r="Q102" s="14">
        <v>149</v>
      </c>
      <c r="R102" s="14" t="str">
        <f t="shared" si="23"/>
        <v>N</v>
      </c>
      <c r="S102" s="14" t="str">
        <f t="shared" si="24"/>
        <v>G12</v>
      </c>
      <c r="T102" s="14" t="str">
        <f t="shared" si="25"/>
        <v>premix</v>
      </c>
      <c r="U102" s="14" t="str">
        <f t="shared" si="26"/>
        <v/>
      </c>
      <c r="V102" s="14" t="str">
        <f t="shared" si="27"/>
        <v/>
      </c>
      <c r="W102" s="14" t="str">
        <f t="shared" si="28"/>
        <v/>
      </c>
      <c r="X102" s="14" t="str">
        <f t="shared" si="29"/>
        <v/>
      </c>
      <c r="Y102" s="19" t="str">
        <f t="shared" si="30"/>
        <v/>
      </c>
      <c r="AA102" s="14" t="str">
        <f>IF($D$6="Vertical", "D11", "G12")</f>
        <v>G12</v>
      </c>
      <c r="AB102" s="14">
        <v>149</v>
      </c>
      <c r="AC102" s="14" t="str">
        <f t="shared" si="31"/>
        <v>N</v>
      </c>
      <c r="AD102" s="14" t="str">
        <f t="shared" si="32"/>
        <v>G12</v>
      </c>
      <c r="AE102" s="14" t="str">
        <f t="shared" si="33"/>
        <v/>
      </c>
      <c r="AF102" s="14" t="str">
        <f t="shared" si="34"/>
        <v/>
      </c>
      <c r="AG102" s="14" t="str">
        <f t="shared" si="35"/>
        <v/>
      </c>
      <c r="AH102" s="14" t="str">
        <f t="shared" si="36"/>
        <v/>
      </c>
      <c r="AI102" s="14" t="str">
        <f t="shared" si="37"/>
        <v/>
      </c>
      <c r="AJ102" s="19" t="str">
        <f t="shared" si="38"/>
        <v/>
      </c>
    </row>
    <row r="103" spans="2:36" ht="24" customHeight="1">
      <c r="B103" s="84">
        <v>50</v>
      </c>
      <c r="C103" s="85"/>
      <c r="D103" s="37" t="str">
        <f>IF($D$6="Vertical", "B7", "E2")</f>
        <v>E2</v>
      </c>
      <c r="E103" s="74" t="str">
        <f t="shared" si="19"/>
        <v/>
      </c>
      <c r="F103" s="75"/>
      <c r="G103" s="76" t="str">
        <f t="shared" si="20"/>
        <v/>
      </c>
      <c r="H103" s="77"/>
      <c r="I103" s="42"/>
      <c r="J103" s="63"/>
      <c r="K103" s="9" t="str">
        <f t="shared" si="21"/>
        <v>premix</v>
      </c>
      <c r="L103" s="49" t="str">
        <f t="shared" si="22"/>
        <v/>
      </c>
      <c r="M103" s="50" t="str">
        <f>IF($D$6="Vertical", "B7", "E2")</f>
        <v>E2</v>
      </c>
      <c r="N103" s="129"/>
      <c r="P103" s="14" t="str">
        <f>IF($D$6="Vertical", "E11", "H1")</f>
        <v>H1</v>
      </c>
      <c r="Q103" s="14">
        <v>150</v>
      </c>
      <c r="R103" s="14" t="str">
        <f t="shared" si="23"/>
        <v>N</v>
      </c>
      <c r="S103" s="14" t="str">
        <f t="shared" si="24"/>
        <v>H1</v>
      </c>
      <c r="T103" s="14" t="str">
        <f t="shared" si="25"/>
        <v>premix</v>
      </c>
      <c r="U103" s="14" t="str">
        <f t="shared" si="26"/>
        <v/>
      </c>
      <c r="V103" s="14" t="str">
        <f t="shared" si="27"/>
        <v/>
      </c>
      <c r="W103" s="14" t="str">
        <f t="shared" si="28"/>
        <v/>
      </c>
      <c r="X103" s="14" t="str">
        <f t="shared" si="29"/>
        <v/>
      </c>
      <c r="Y103" s="19" t="str">
        <f t="shared" si="30"/>
        <v/>
      </c>
      <c r="AA103" s="14" t="str">
        <f>IF($D$6="Vertical", "E11", "H1")</f>
        <v>H1</v>
      </c>
      <c r="AB103" s="14">
        <v>150</v>
      </c>
      <c r="AC103" s="14" t="str">
        <f t="shared" si="31"/>
        <v>N</v>
      </c>
      <c r="AD103" s="14" t="str">
        <f t="shared" si="32"/>
        <v>H1</v>
      </c>
      <c r="AE103" s="14" t="str">
        <f t="shared" si="33"/>
        <v/>
      </c>
      <c r="AF103" s="14" t="str">
        <f t="shared" si="34"/>
        <v/>
      </c>
      <c r="AG103" s="14" t="str">
        <f t="shared" si="35"/>
        <v/>
      </c>
      <c r="AH103" s="14" t="str">
        <f t="shared" si="36"/>
        <v/>
      </c>
      <c r="AI103" s="14" t="str">
        <f t="shared" si="37"/>
        <v/>
      </c>
      <c r="AJ103" s="19" t="str">
        <f t="shared" si="38"/>
        <v/>
      </c>
    </row>
    <row r="104" spans="2:36" ht="24" customHeight="1">
      <c r="B104" s="84">
        <v>51</v>
      </c>
      <c r="C104" s="85"/>
      <c r="D104" s="37" t="str">
        <f>IF($D$6="Vertical", "C7", "E3")</f>
        <v>E3</v>
      </c>
      <c r="E104" s="74" t="str">
        <f t="shared" si="19"/>
        <v/>
      </c>
      <c r="F104" s="75"/>
      <c r="G104" s="76" t="str">
        <f t="shared" si="20"/>
        <v/>
      </c>
      <c r="H104" s="77"/>
      <c r="I104" s="42"/>
      <c r="J104" s="63"/>
      <c r="K104" s="9" t="str">
        <f t="shared" si="21"/>
        <v>premix</v>
      </c>
      <c r="L104" s="49" t="str">
        <f t="shared" si="22"/>
        <v/>
      </c>
      <c r="M104" s="50" t="str">
        <f>IF($D$6="Vertical", "C7", "E3")</f>
        <v>E3</v>
      </c>
      <c r="N104" s="129"/>
      <c r="P104" s="14" t="str">
        <f>IF($D$6="Vertical", "F11", "H2")</f>
        <v>H2</v>
      </c>
      <c r="Q104" s="14">
        <v>151</v>
      </c>
      <c r="R104" s="14" t="str">
        <f t="shared" si="23"/>
        <v>N</v>
      </c>
      <c r="S104" s="14" t="str">
        <f t="shared" si="24"/>
        <v>H2</v>
      </c>
      <c r="T104" s="14" t="str">
        <f t="shared" si="25"/>
        <v>premix</v>
      </c>
      <c r="U104" s="14" t="str">
        <f t="shared" si="26"/>
        <v/>
      </c>
      <c r="V104" s="14" t="str">
        <f t="shared" si="27"/>
        <v/>
      </c>
      <c r="W104" s="14" t="str">
        <f t="shared" si="28"/>
        <v/>
      </c>
      <c r="X104" s="14" t="str">
        <f t="shared" si="29"/>
        <v/>
      </c>
      <c r="Y104" s="19" t="str">
        <f t="shared" si="30"/>
        <v/>
      </c>
      <c r="AA104" s="14" t="str">
        <f>IF($D$6="Vertical", "F11", "H2")</f>
        <v>H2</v>
      </c>
      <c r="AB104" s="14">
        <v>151</v>
      </c>
      <c r="AC104" s="14" t="str">
        <f t="shared" si="31"/>
        <v>N</v>
      </c>
      <c r="AD104" s="14" t="str">
        <f t="shared" si="32"/>
        <v>H2</v>
      </c>
      <c r="AE104" s="14" t="str">
        <f t="shared" si="33"/>
        <v/>
      </c>
      <c r="AF104" s="14" t="str">
        <f t="shared" si="34"/>
        <v/>
      </c>
      <c r="AG104" s="14" t="str">
        <f t="shared" si="35"/>
        <v/>
      </c>
      <c r="AH104" s="14" t="str">
        <f t="shared" si="36"/>
        <v/>
      </c>
      <c r="AI104" s="14" t="str">
        <f t="shared" si="37"/>
        <v/>
      </c>
      <c r="AJ104" s="19" t="str">
        <f t="shared" si="38"/>
        <v/>
      </c>
    </row>
    <row r="105" spans="2:36" ht="24" customHeight="1">
      <c r="B105" s="84">
        <v>52</v>
      </c>
      <c r="C105" s="85"/>
      <c r="D105" s="37" t="str">
        <f>IF($D$6="Vertical", "D7", "E4")</f>
        <v>E4</v>
      </c>
      <c r="E105" s="74" t="str">
        <f t="shared" si="19"/>
        <v/>
      </c>
      <c r="F105" s="75"/>
      <c r="G105" s="76" t="str">
        <f t="shared" si="20"/>
        <v/>
      </c>
      <c r="H105" s="77"/>
      <c r="I105" s="42"/>
      <c r="J105" s="63"/>
      <c r="K105" s="9" t="str">
        <f t="shared" si="21"/>
        <v>premix</v>
      </c>
      <c r="L105" s="49" t="str">
        <f t="shared" si="22"/>
        <v/>
      </c>
      <c r="M105" s="50" t="str">
        <f>IF($D$6="Vertical", "D7", "E4")</f>
        <v>E4</v>
      </c>
      <c r="N105" s="129"/>
      <c r="P105" s="14" t="str">
        <f>IF($D$6="Vertical", "G11", "H3")</f>
        <v>H3</v>
      </c>
      <c r="Q105" s="14">
        <v>152</v>
      </c>
      <c r="R105" s="14" t="str">
        <f t="shared" si="23"/>
        <v>N</v>
      </c>
      <c r="S105" s="14" t="str">
        <f t="shared" si="24"/>
        <v>H3</v>
      </c>
      <c r="T105" s="14" t="str">
        <f t="shared" si="25"/>
        <v>premix</v>
      </c>
      <c r="U105" s="14" t="str">
        <f t="shared" si="26"/>
        <v/>
      </c>
      <c r="V105" s="14" t="str">
        <f t="shared" si="27"/>
        <v/>
      </c>
      <c r="W105" s="14" t="str">
        <f t="shared" si="28"/>
        <v/>
      </c>
      <c r="X105" s="14" t="str">
        <f t="shared" si="29"/>
        <v/>
      </c>
      <c r="Y105" s="19" t="str">
        <f t="shared" si="30"/>
        <v/>
      </c>
      <c r="AA105" s="14" t="str">
        <f>IF($D$6="Vertical", "G11", "H3")</f>
        <v>H3</v>
      </c>
      <c r="AB105" s="14">
        <v>152</v>
      </c>
      <c r="AC105" s="14" t="str">
        <f t="shared" si="31"/>
        <v>N</v>
      </c>
      <c r="AD105" s="14" t="str">
        <f t="shared" si="32"/>
        <v>H3</v>
      </c>
      <c r="AE105" s="14" t="str">
        <f t="shared" si="33"/>
        <v/>
      </c>
      <c r="AF105" s="14" t="str">
        <f t="shared" si="34"/>
        <v/>
      </c>
      <c r="AG105" s="14" t="str">
        <f t="shared" si="35"/>
        <v/>
      </c>
      <c r="AH105" s="14" t="str">
        <f t="shared" si="36"/>
        <v/>
      </c>
      <c r="AI105" s="14" t="str">
        <f t="shared" si="37"/>
        <v/>
      </c>
      <c r="AJ105" s="19" t="str">
        <f t="shared" si="38"/>
        <v/>
      </c>
    </row>
    <row r="106" spans="2:36" ht="24" customHeight="1">
      <c r="B106" s="84">
        <v>53</v>
      </c>
      <c r="C106" s="85"/>
      <c r="D106" s="37" t="str">
        <f>IF($D$6="Vertical", "E7", "E5")</f>
        <v>E5</v>
      </c>
      <c r="E106" s="74" t="str">
        <f t="shared" si="19"/>
        <v/>
      </c>
      <c r="F106" s="75"/>
      <c r="G106" s="76" t="str">
        <f t="shared" si="20"/>
        <v/>
      </c>
      <c r="H106" s="77"/>
      <c r="I106" s="42"/>
      <c r="J106" s="63"/>
      <c r="K106" s="9" t="str">
        <f t="shared" si="21"/>
        <v>premix</v>
      </c>
      <c r="L106" s="49" t="str">
        <f t="shared" si="22"/>
        <v/>
      </c>
      <c r="M106" s="50" t="str">
        <f>IF($D$6="Vertical", "E7", "E5")</f>
        <v>E5</v>
      </c>
      <c r="N106" s="129"/>
      <c r="P106" s="14" t="str">
        <f>IF($D$6="Vertical", "H11", "H4")</f>
        <v>H4</v>
      </c>
      <c r="Q106" s="14">
        <v>153</v>
      </c>
      <c r="R106" s="14" t="str">
        <f t="shared" si="23"/>
        <v>N</v>
      </c>
      <c r="S106" s="14" t="str">
        <f t="shared" si="24"/>
        <v>H4</v>
      </c>
      <c r="T106" s="14" t="str">
        <f t="shared" si="25"/>
        <v>premix</v>
      </c>
      <c r="U106" s="14" t="str">
        <f t="shared" si="26"/>
        <v/>
      </c>
      <c r="V106" s="14" t="str">
        <f t="shared" si="27"/>
        <v/>
      </c>
      <c r="W106" s="14" t="str">
        <f t="shared" si="28"/>
        <v/>
      </c>
      <c r="X106" s="14" t="str">
        <f t="shared" si="29"/>
        <v/>
      </c>
      <c r="Y106" s="19" t="str">
        <f t="shared" si="30"/>
        <v/>
      </c>
      <c r="AA106" s="14" t="str">
        <f>IF($D$6="Vertical", "H11", "H4")</f>
        <v>H4</v>
      </c>
      <c r="AB106" s="14">
        <v>153</v>
      </c>
      <c r="AC106" s="14" t="str">
        <f t="shared" si="31"/>
        <v>N</v>
      </c>
      <c r="AD106" s="14" t="str">
        <f t="shared" si="32"/>
        <v>H4</v>
      </c>
      <c r="AE106" s="14" t="str">
        <f t="shared" si="33"/>
        <v/>
      </c>
      <c r="AF106" s="14" t="str">
        <f t="shared" si="34"/>
        <v/>
      </c>
      <c r="AG106" s="14" t="str">
        <f t="shared" si="35"/>
        <v/>
      </c>
      <c r="AH106" s="14" t="str">
        <f t="shared" si="36"/>
        <v/>
      </c>
      <c r="AI106" s="14" t="str">
        <f t="shared" si="37"/>
        <v/>
      </c>
      <c r="AJ106" s="19" t="str">
        <f t="shared" si="38"/>
        <v/>
      </c>
    </row>
    <row r="107" spans="2:36" ht="24" customHeight="1">
      <c r="B107" s="84">
        <v>54</v>
      </c>
      <c r="C107" s="85"/>
      <c r="D107" s="37" t="str">
        <f>IF($D$6="Vertical", "F7", "E6")</f>
        <v>E6</v>
      </c>
      <c r="E107" s="74" t="str">
        <f t="shared" si="19"/>
        <v/>
      </c>
      <c r="F107" s="75"/>
      <c r="G107" s="76" t="str">
        <f t="shared" si="20"/>
        <v/>
      </c>
      <c r="H107" s="77"/>
      <c r="I107" s="42"/>
      <c r="J107" s="63"/>
      <c r="K107" s="9" t="str">
        <f t="shared" si="21"/>
        <v>premix</v>
      </c>
      <c r="L107" s="49" t="str">
        <f t="shared" si="22"/>
        <v/>
      </c>
      <c r="M107" s="50" t="str">
        <f>IF($D$6="Vertical", "F7", "E6")</f>
        <v>E6</v>
      </c>
      <c r="N107" s="129"/>
      <c r="P107" s="14" t="str">
        <f>IF($D$6="Vertical", "A12", "H5")</f>
        <v>H5</v>
      </c>
      <c r="Q107" s="14">
        <v>154</v>
      </c>
      <c r="R107" s="14" t="str">
        <f t="shared" si="23"/>
        <v>N</v>
      </c>
      <c r="S107" s="14" t="str">
        <f t="shared" si="24"/>
        <v>H5</v>
      </c>
      <c r="T107" s="14" t="str">
        <f t="shared" si="25"/>
        <v>premix</v>
      </c>
      <c r="U107" s="14" t="str">
        <f t="shared" si="26"/>
        <v/>
      </c>
      <c r="V107" s="14" t="str">
        <f t="shared" si="27"/>
        <v/>
      </c>
      <c r="W107" s="14" t="str">
        <f t="shared" si="28"/>
        <v/>
      </c>
      <c r="X107" s="14" t="str">
        <f t="shared" si="29"/>
        <v/>
      </c>
      <c r="Y107" s="19" t="str">
        <f t="shared" si="30"/>
        <v/>
      </c>
      <c r="AA107" s="14" t="str">
        <f>IF($D$6="Vertical", "A12", "H5")</f>
        <v>H5</v>
      </c>
      <c r="AB107" s="14">
        <v>154</v>
      </c>
      <c r="AC107" s="14" t="str">
        <f t="shared" si="31"/>
        <v>N</v>
      </c>
      <c r="AD107" s="14" t="str">
        <f t="shared" si="32"/>
        <v>H5</v>
      </c>
      <c r="AE107" s="14" t="str">
        <f t="shared" si="33"/>
        <v/>
      </c>
      <c r="AF107" s="14" t="str">
        <f t="shared" si="34"/>
        <v/>
      </c>
      <c r="AG107" s="14" t="str">
        <f t="shared" si="35"/>
        <v/>
      </c>
      <c r="AH107" s="14" t="str">
        <f t="shared" si="36"/>
        <v/>
      </c>
      <c r="AI107" s="14" t="str">
        <f t="shared" si="37"/>
        <v/>
      </c>
      <c r="AJ107" s="19" t="str">
        <f t="shared" si="38"/>
        <v/>
      </c>
    </row>
    <row r="108" spans="2:36" ht="24" customHeight="1">
      <c r="B108" s="84">
        <v>55</v>
      </c>
      <c r="C108" s="85"/>
      <c r="D108" s="37" t="str">
        <f>IF($D$6="Vertical", "G7", "E7")</f>
        <v>E7</v>
      </c>
      <c r="E108" s="74" t="str">
        <f t="shared" si="19"/>
        <v/>
      </c>
      <c r="F108" s="75"/>
      <c r="G108" s="76" t="str">
        <f t="shared" si="20"/>
        <v/>
      </c>
      <c r="H108" s="77"/>
      <c r="I108" s="42"/>
      <c r="J108" s="63"/>
      <c r="K108" s="9" t="str">
        <f t="shared" si="21"/>
        <v>premix</v>
      </c>
      <c r="L108" s="49" t="str">
        <f t="shared" si="22"/>
        <v/>
      </c>
      <c r="M108" s="50" t="str">
        <f>IF($D$6="Vertical", "G7", "E7")</f>
        <v>E7</v>
      </c>
      <c r="N108" s="129"/>
      <c r="P108" s="14" t="str">
        <f>IF($D$6="Vertical", "B12", "H6")</f>
        <v>H6</v>
      </c>
      <c r="Q108" s="14">
        <v>155</v>
      </c>
      <c r="R108" s="14" t="str">
        <f t="shared" si="23"/>
        <v>N</v>
      </c>
      <c r="S108" s="14" t="str">
        <f t="shared" si="24"/>
        <v>H6</v>
      </c>
      <c r="T108" s="14" t="str">
        <f t="shared" si="25"/>
        <v>premix</v>
      </c>
      <c r="U108" s="14" t="str">
        <f t="shared" si="26"/>
        <v/>
      </c>
      <c r="V108" s="14" t="str">
        <f t="shared" si="27"/>
        <v/>
      </c>
      <c r="W108" s="14" t="str">
        <f t="shared" si="28"/>
        <v/>
      </c>
      <c r="X108" s="14" t="str">
        <f t="shared" si="29"/>
        <v/>
      </c>
      <c r="Y108" s="19" t="str">
        <f t="shared" si="30"/>
        <v/>
      </c>
      <c r="AA108" s="14" t="str">
        <f>IF($D$6="Vertical", "B12", "H6")</f>
        <v>H6</v>
      </c>
      <c r="AB108" s="14">
        <v>155</v>
      </c>
      <c r="AC108" s="14" t="str">
        <f t="shared" si="31"/>
        <v>N</v>
      </c>
      <c r="AD108" s="14" t="str">
        <f t="shared" si="32"/>
        <v>H6</v>
      </c>
      <c r="AE108" s="14" t="str">
        <f t="shared" si="33"/>
        <v/>
      </c>
      <c r="AF108" s="14" t="str">
        <f t="shared" si="34"/>
        <v/>
      </c>
      <c r="AG108" s="14" t="str">
        <f t="shared" si="35"/>
        <v/>
      </c>
      <c r="AH108" s="14" t="str">
        <f t="shared" si="36"/>
        <v/>
      </c>
      <c r="AI108" s="14" t="str">
        <f t="shared" si="37"/>
        <v/>
      </c>
      <c r="AJ108" s="19" t="str">
        <f t="shared" si="38"/>
        <v/>
      </c>
    </row>
    <row r="109" spans="2:36" ht="24" customHeight="1">
      <c r="B109" s="84">
        <v>56</v>
      </c>
      <c r="C109" s="85"/>
      <c r="D109" s="37" t="str">
        <f>IF($D$6="Vertical", "H7", "E8")</f>
        <v>E8</v>
      </c>
      <c r="E109" s="74" t="str">
        <f t="shared" si="19"/>
        <v/>
      </c>
      <c r="F109" s="75"/>
      <c r="G109" s="76" t="str">
        <f t="shared" si="20"/>
        <v/>
      </c>
      <c r="H109" s="77"/>
      <c r="I109" s="42"/>
      <c r="J109" s="63"/>
      <c r="K109" s="9" t="str">
        <f t="shared" si="21"/>
        <v>premix</v>
      </c>
      <c r="L109" s="49" t="str">
        <f t="shared" si="22"/>
        <v/>
      </c>
      <c r="M109" s="50" t="str">
        <f>IF($D$6="Vertical", "H7", "E8")</f>
        <v>E8</v>
      </c>
      <c r="N109" s="129"/>
      <c r="P109" s="14" t="str">
        <f>IF($D$6="Vertical", "C12", "H7")</f>
        <v>H7</v>
      </c>
      <c r="Q109" s="14">
        <v>156</v>
      </c>
      <c r="R109" s="14" t="str">
        <f t="shared" si="23"/>
        <v>N</v>
      </c>
      <c r="S109" s="14" t="str">
        <f t="shared" si="24"/>
        <v>H7</v>
      </c>
      <c r="T109" s="14" t="str">
        <f t="shared" si="25"/>
        <v>premix</v>
      </c>
      <c r="U109" s="14" t="str">
        <f t="shared" si="26"/>
        <v/>
      </c>
      <c r="V109" s="14" t="str">
        <f t="shared" si="27"/>
        <v/>
      </c>
      <c r="W109" s="14" t="str">
        <f t="shared" si="28"/>
        <v/>
      </c>
      <c r="X109" s="14" t="str">
        <f t="shared" si="29"/>
        <v/>
      </c>
      <c r="Y109" s="19" t="str">
        <f t="shared" si="30"/>
        <v/>
      </c>
      <c r="AA109" s="14" t="str">
        <f>IF($D$6="Vertical", "C12", "H7")</f>
        <v>H7</v>
      </c>
      <c r="AB109" s="14">
        <v>156</v>
      </c>
      <c r="AC109" s="14" t="str">
        <f t="shared" si="31"/>
        <v>N</v>
      </c>
      <c r="AD109" s="14" t="str">
        <f t="shared" si="32"/>
        <v>H7</v>
      </c>
      <c r="AE109" s="14" t="str">
        <f t="shared" si="33"/>
        <v/>
      </c>
      <c r="AF109" s="14" t="str">
        <f t="shared" si="34"/>
        <v/>
      </c>
      <c r="AG109" s="14" t="str">
        <f t="shared" si="35"/>
        <v/>
      </c>
      <c r="AH109" s="14" t="str">
        <f t="shared" si="36"/>
        <v/>
      </c>
      <c r="AI109" s="14" t="str">
        <f t="shared" si="37"/>
        <v/>
      </c>
      <c r="AJ109" s="19" t="str">
        <f t="shared" si="38"/>
        <v/>
      </c>
    </row>
    <row r="110" spans="2:36" ht="24" customHeight="1">
      <c r="B110" s="84">
        <v>57</v>
      </c>
      <c r="C110" s="85"/>
      <c r="D110" s="37" t="str">
        <f>IF($D$6="Vertical", "A8", "E9")</f>
        <v>E9</v>
      </c>
      <c r="E110" s="74" t="str">
        <f t="shared" si="19"/>
        <v/>
      </c>
      <c r="F110" s="75"/>
      <c r="G110" s="76" t="str">
        <f t="shared" si="20"/>
        <v/>
      </c>
      <c r="H110" s="77"/>
      <c r="I110" s="42"/>
      <c r="J110" s="63"/>
      <c r="K110" s="9" t="str">
        <f t="shared" si="21"/>
        <v>premix</v>
      </c>
      <c r="L110" s="49" t="str">
        <f t="shared" si="22"/>
        <v/>
      </c>
      <c r="M110" s="50" t="str">
        <f>IF($D$6="Vertical", "A8", "E9")</f>
        <v>E9</v>
      </c>
      <c r="N110" s="129"/>
      <c r="P110" s="14" t="str">
        <f>IF($D$6="Vertical", "D12", "H8")</f>
        <v>H8</v>
      </c>
      <c r="Q110" s="14">
        <v>157</v>
      </c>
      <c r="R110" s="14" t="str">
        <f t="shared" si="23"/>
        <v>N</v>
      </c>
      <c r="S110" s="14" t="str">
        <f t="shared" si="24"/>
        <v>H8</v>
      </c>
      <c r="T110" s="14" t="str">
        <f t="shared" si="25"/>
        <v>premix</v>
      </c>
      <c r="U110" s="14" t="str">
        <f t="shared" si="26"/>
        <v/>
      </c>
      <c r="V110" s="14" t="str">
        <f t="shared" si="27"/>
        <v/>
      </c>
      <c r="W110" s="14" t="str">
        <f t="shared" si="28"/>
        <v/>
      </c>
      <c r="X110" s="14" t="str">
        <f t="shared" si="29"/>
        <v/>
      </c>
      <c r="Y110" s="19" t="str">
        <f t="shared" si="30"/>
        <v/>
      </c>
      <c r="AA110" s="14" t="str">
        <f>IF($D$6="Vertical", "D12", "H8")</f>
        <v>H8</v>
      </c>
      <c r="AB110" s="14">
        <v>157</v>
      </c>
      <c r="AC110" s="14" t="str">
        <f t="shared" si="31"/>
        <v>N</v>
      </c>
      <c r="AD110" s="14" t="str">
        <f t="shared" si="32"/>
        <v>H8</v>
      </c>
      <c r="AE110" s="14" t="str">
        <f t="shared" si="33"/>
        <v/>
      </c>
      <c r="AF110" s="14" t="str">
        <f t="shared" si="34"/>
        <v/>
      </c>
      <c r="AG110" s="14" t="str">
        <f t="shared" si="35"/>
        <v/>
      </c>
      <c r="AH110" s="14" t="str">
        <f t="shared" si="36"/>
        <v/>
      </c>
      <c r="AI110" s="14" t="str">
        <f t="shared" si="37"/>
        <v/>
      </c>
      <c r="AJ110" s="19" t="str">
        <f t="shared" si="38"/>
        <v/>
      </c>
    </row>
    <row r="111" spans="2:36" ht="24" customHeight="1">
      <c r="B111" s="84">
        <v>58</v>
      </c>
      <c r="C111" s="85"/>
      <c r="D111" s="37" t="str">
        <f>IF($D$6="Vertical", "B8", "E10")</f>
        <v>E10</v>
      </c>
      <c r="E111" s="74" t="str">
        <f t="shared" si="19"/>
        <v/>
      </c>
      <c r="F111" s="75"/>
      <c r="G111" s="76" t="str">
        <f t="shared" si="20"/>
        <v/>
      </c>
      <c r="H111" s="77"/>
      <c r="I111" s="42"/>
      <c r="J111" s="63"/>
      <c r="K111" s="9" t="str">
        <f t="shared" si="21"/>
        <v>premix</v>
      </c>
      <c r="L111" s="49" t="str">
        <f t="shared" si="22"/>
        <v/>
      </c>
      <c r="M111" s="50" t="str">
        <f>IF($D$6="Vertical", "B8", "E10")</f>
        <v>E10</v>
      </c>
      <c r="N111" s="129"/>
      <c r="P111" s="14" t="str">
        <f>IF($D$6="Vertical", "E12", "H9")</f>
        <v>H9</v>
      </c>
      <c r="Q111" s="14">
        <v>158</v>
      </c>
      <c r="R111" s="14" t="str">
        <f t="shared" si="23"/>
        <v>N</v>
      </c>
      <c r="S111" s="14" t="str">
        <f t="shared" si="24"/>
        <v>H9</v>
      </c>
      <c r="T111" s="14" t="str">
        <f t="shared" si="25"/>
        <v>premix</v>
      </c>
      <c r="U111" s="14" t="str">
        <f t="shared" si="26"/>
        <v/>
      </c>
      <c r="V111" s="14" t="str">
        <f t="shared" si="27"/>
        <v/>
      </c>
      <c r="W111" s="14" t="str">
        <f t="shared" si="28"/>
        <v/>
      </c>
      <c r="X111" s="14" t="str">
        <f t="shared" si="29"/>
        <v/>
      </c>
      <c r="Y111" s="19" t="str">
        <f t="shared" si="30"/>
        <v/>
      </c>
      <c r="AA111" s="14" t="str">
        <f>IF($D$6="Vertical", "E12", "H9")</f>
        <v>H9</v>
      </c>
      <c r="AB111" s="14">
        <v>158</v>
      </c>
      <c r="AC111" s="14" t="str">
        <f t="shared" si="31"/>
        <v>N</v>
      </c>
      <c r="AD111" s="14" t="str">
        <f t="shared" si="32"/>
        <v>H9</v>
      </c>
      <c r="AE111" s="14" t="str">
        <f t="shared" si="33"/>
        <v/>
      </c>
      <c r="AF111" s="14" t="str">
        <f t="shared" si="34"/>
        <v/>
      </c>
      <c r="AG111" s="14" t="str">
        <f t="shared" si="35"/>
        <v/>
      </c>
      <c r="AH111" s="14" t="str">
        <f t="shared" si="36"/>
        <v/>
      </c>
      <c r="AI111" s="14" t="str">
        <f t="shared" si="37"/>
        <v/>
      </c>
      <c r="AJ111" s="19" t="str">
        <f t="shared" si="38"/>
        <v/>
      </c>
    </row>
    <row r="112" spans="2:36" ht="24" customHeight="1">
      <c r="B112" s="84">
        <v>59</v>
      </c>
      <c r="C112" s="85"/>
      <c r="D112" s="37" t="str">
        <f>IF($D$6="Vertical", "C8", "E11")</f>
        <v>E11</v>
      </c>
      <c r="E112" s="74" t="str">
        <f t="shared" si="19"/>
        <v/>
      </c>
      <c r="F112" s="75"/>
      <c r="G112" s="76" t="str">
        <f t="shared" si="20"/>
        <v/>
      </c>
      <c r="H112" s="77"/>
      <c r="I112" s="42"/>
      <c r="J112" s="63"/>
      <c r="K112" s="9" t="str">
        <f t="shared" si="21"/>
        <v>premix</v>
      </c>
      <c r="L112" s="49" t="str">
        <f t="shared" si="22"/>
        <v/>
      </c>
      <c r="M112" s="50" t="str">
        <f>IF($D$6="Vertical", "C8", "E11")</f>
        <v>E11</v>
      </c>
      <c r="N112" s="129"/>
      <c r="P112" s="14" t="str">
        <f>IF($D$6="Vertical", "F12", "H10")</f>
        <v>H10</v>
      </c>
      <c r="Q112" s="14">
        <v>159</v>
      </c>
      <c r="R112" s="14" t="str">
        <f t="shared" si="23"/>
        <v>N</v>
      </c>
      <c r="S112" s="14" t="str">
        <f t="shared" si="24"/>
        <v>H10</v>
      </c>
      <c r="T112" s="14" t="str">
        <f t="shared" si="25"/>
        <v>premix</v>
      </c>
      <c r="U112" s="14" t="str">
        <f t="shared" si="26"/>
        <v/>
      </c>
      <c r="V112" s="14" t="str">
        <f t="shared" si="27"/>
        <v/>
      </c>
      <c r="W112" s="14" t="str">
        <f t="shared" si="28"/>
        <v/>
      </c>
      <c r="X112" s="14" t="str">
        <f t="shared" si="29"/>
        <v/>
      </c>
      <c r="Y112" s="19" t="str">
        <f t="shared" si="30"/>
        <v/>
      </c>
      <c r="AA112" s="14" t="str">
        <f>IF($D$6="Vertical", "F12", "H10")</f>
        <v>H10</v>
      </c>
      <c r="AB112" s="14">
        <v>159</v>
      </c>
      <c r="AC112" s="14" t="str">
        <f t="shared" si="31"/>
        <v>N</v>
      </c>
      <c r="AD112" s="14" t="str">
        <f t="shared" si="32"/>
        <v>H10</v>
      </c>
      <c r="AE112" s="14" t="str">
        <f t="shared" si="33"/>
        <v/>
      </c>
      <c r="AF112" s="14" t="str">
        <f t="shared" si="34"/>
        <v/>
      </c>
      <c r="AG112" s="14" t="str">
        <f t="shared" si="35"/>
        <v/>
      </c>
      <c r="AH112" s="14" t="str">
        <f t="shared" si="36"/>
        <v/>
      </c>
      <c r="AI112" s="14" t="str">
        <f t="shared" si="37"/>
        <v/>
      </c>
      <c r="AJ112" s="19" t="str">
        <f t="shared" si="38"/>
        <v/>
      </c>
    </row>
    <row r="113" spans="2:36" ht="24" customHeight="1">
      <c r="B113" s="84">
        <v>60</v>
      </c>
      <c r="C113" s="85"/>
      <c r="D113" s="37" t="str">
        <f>IF($D$6="Vertical", "D8", "E12")</f>
        <v>E12</v>
      </c>
      <c r="E113" s="74" t="str">
        <f t="shared" si="19"/>
        <v/>
      </c>
      <c r="F113" s="75"/>
      <c r="G113" s="76" t="str">
        <f t="shared" si="20"/>
        <v/>
      </c>
      <c r="H113" s="77"/>
      <c r="I113" s="42"/>
      <c r="J113" s="63"/>
      <c r="K113" s="9" t="str">
        <f t="shared" si="21"/>
        <v>premix</v>
      </c>
      <c r="L113" s="49" t="str">
        <f t="shared" si="22"/>
        <v/>
      </c>
      <c r="M113" s="50" t="str">
        <f>IF($D$6="Vertical", "D8", "E12")</f>
        <v>E12</v>
      </c>
      <c r="N113" s="129"/>
      <c r="P113" s="14" t="str">
        <f>IF($D$6="Vertical", "G12", "H11")</f>
        <v>H11</v>
      </c>
      <c r="Q113" s="14">
        <v>160</v>
      </c>
      <c r="R113" s="14" t="str">
        <f t="shared" si="23"/>
        <v>N</v>
      </c>
      <c r="S113" s="14" t="str">
        <f t="shared" si="24"/>
        <v>H11</v>
      </c>
      <c r="T113" s="14" t="str">
        <f t="shared" si="25"/>
        <v>premix</v>
      </c>
      <c r="U113" s="14" t="str">
        <f t="shared" si="26"/>
        <v/>
      </c>
      <c r="V113" s="14" t="str">
        <f t="shared" si="27"/>
        <v/>
      </c>
      <c r="W113" s="14" t="str">
        <f t="shared" si="28"/>
        <v/>
      </c>
      <c r="X113" s="14" t="str">
        <f t="shared" si="29"/>
        <v/>
      </c>
      <c r="Y113" s="19" t="str">
        <f t="shared" si="30"/>
        <v/>
      </c>
      <c r="AA113" s="14" t="str">
        <f>IF($D$6="Vertical", "G12", "H11")</f>
        <v>H11</v>
      </c>
      <c r="AB113" s="14">
        <v>160</v>
      </c>
      <c r="AC113" s="14" t="str">
        <f t="shared" si="31"/>
        <v>N</v>
      </c>
      <c r="AD113" s="14" t="str">
        <f t="shared" si="32"/>
        <v>H11</v>
      </c>
      <c r="AE113" s="14" t="str">
        <f t="shared" si="33"/>
        <v/>
      </c>
      <c r="AF113" s="14" t="str">
        <f t="shared" si="34"/>
        <v/>
      </c>
      <c r="AG113" s="14" t="str">
        <f t="shared" si="35"/>
        <v/>
      </c>
      <c r="AH113" s="14" t="str">
        <f t="shared" si="36"/>
        <v/>
      </c>
      <c r="AI113" s="14" t="str">
        <f t="shared" si="37"/>
        <v/>
      </c>
      <c r="AJ113" s="19" t="str">
        <f t="shared" si="38"/>
        <v/>
      </c>
    </row>
    <row r="114" spans="2:36" ht="24" customHeight="1" thickBot="1">
      <c r="B114" s="84">
        <v>61</v>
      </c>
      <c r="C114" s="85"/>
      <c r="D114" s="37" t="str">
        <f>IF($D$6="Vertical", "E8", "F1")</f>
        <v>F1</v>
      </c>
      <c r="E114" s="74" t="str">
        <f t="shared" si="19"/>
        <v/>
      </c>
      <c r="F114" s="75"/>
      <c r="G114" s="76" t="str">
        <f t="shared" si="20"/>
        <v/>
      </c>
      <c r="H114" s="77"/>
      <c r="I114" s="42"/>
      <c r="J114" s="63"/>
      <c r="K114" s="9" t="str">
        <f t="shared" si="21"/>
        <v>premix</v>
      </c>
      <c r="L114" s="49" t="str">
        <f t="shared" si="22"/>
        <v/>
      </c>
      <c r="M114" s="50" t="str">
        <f>IF($D$6="Vertical", "E8", "F1")</f>
        <v>F1</v>
      </c>
      <c r="N114" s="129"/>
      <c r="P114" s="25" t="str">
        <f>IF($D$6="Vertical", "H12", "H12")</f>
        <v>H12</v>
      </c>
      <c r="Q114" s="25">
        <v>161</v>
      </c>
      <c r="R114" s="25" t="str">
        <f t="shared" si="23"/>
        <v>N</v>
      </c>
      <c r="S114" s="25" t="str">
        <f t="shared" si="24"/>
        <v>H12</v>
      </c>
      <c r="T114" s="25" t="str">
        <f t="shared" si="25"/>
        <v>premix</v>
      </c>
      <c r="U114" s="25" t="str">
        <f t="shared" si="26"/>
        <v/>
      </c>
      <c r="V114" s="25" t="str">
        <f t="shared" si="27"/>
        <v/>
      </c>
      <c r="W114" s="25" t="str">
        <f t="shared" si="28"/>
        <v/>
      </c>
      <c r="X114" s="25" t="str">
        <f t="shared" si="29"/>
        <v/>
      </c>
      <c r="Y114" s="26" t="str">
        <f t="shared" si="30"/>
        <v/>
      </c>
      <c r="AA114" s="25" t="str">
        <f>IF($D$6="Vertical", "H12", "H12")</f>
        <v>H12</v>
      </c>
      <c r="AB114" s="25">
        <v>161</v>
      </c>
      <c r="AC114" s="25" t="str">
        <f t="shared" si="31"/>
        <v>N</v>
      </c>
      <c r="AD114" s="25" t="str">
        <f t="shared" si="32"/>
        <v>H12</v>
      </c>
      <c r="AE114" s="25" t="str">
        <f t="shared" si="33"/>
        <v/>
      </c>
      <c r="AF114" s="25" t="str">
        <f t="shared" si="34"/>
        <v/>
      </c>
      <c r="AG114" s="25" t="str">
        <f t="shared" si="35"/>
        <v/>
      </c>
      <c r="AH114" s="25" t="str">
        <f t="shared" si="36"/>
        <v/>
      </c>
      <c r="AI114" s="25" t="str">
        <f t="shared" si="37"/>
        <v/>
      </c>
      <c r="AJ114" s="26" t="str">
        <f t="shared" si="38"/>
        <v/>
      </c>
    </row>
    <row r="115" spans="2:36" ht="24" customHeight="1">
      <c r="B115" s="84">
        <v>62</v>
      </c>
      <c r="C115" s="85"/>
      <c r="D115" s="37" t="str">
        <f>IF($D$6="Vertical", "F8", "F2")</f>
        <v>F2</v>
      </c>
      <c r="E115" s="74" t="str">
        <f t="shared" si="19"/>
        <v/>
      </c>
      <c r="F115" s="75"/>
      <c r="G115" s="76" t="str">
        <f t="shared" si="20"/>
        <v/>
      </c>
      <c r="H115" s="77"/>
      <c r="I115" s="42"/>
      <c r="J115" s="63"/>
      <c r="K115" s="9" t="str">
        <f t="shared" si="21"/>
        <v>premix</v>
      </c>
      <c r="L115" s="49" t="str">
        <f t="shared" si="22"/>
        <v/>
      </c>
      <c r="M115" s="50" t="str">
        <f>IF($D$6="Vertical", "F8", "F2")</f>
        <v>F2</v>
      </c>
      <c r="N115" s="129"/>
    </row>
    <row r="116" spans="2:36" ht="24" customHeight="1">
      <c r="B116" s="84">
        <v>63</v>
      </c>
      <c r="C116" s="85"/>
      <c r="D116" s="37" t="str">
        <f>IF($D$6="Vertical", "G8", "F3")</f>
        <v>F3</v>
      </c>
      <c r="E116" s="74" t="str">
        <f t="shared" si="19"/>
        <v/>
      </c>
      <c r="F116" s="75"/>
      <c r="G116" s="76" t="str">
        <f t="shared" si="20"/>
        <v/>
      </c>
      <c r="H116" s="77"/>
      <c r="I116" s="42"/>
      <c r="J116" s="63"/>
      <c r="K116" s="9" t="str">
        <f t="shared" si="21"/>
        <v>premix</v>
      </c>
      <c r="L116" s="49" t="str">
        <f t="shared" si="22"/>
        <v/>
      </c>
      <c r="M116" s="50" t="str">
        <f>IF($D$6="Vertical", "G8", "F3")</f>
        <v>F3</v>
      </c>
      <c r="N116" s="129"/>
    </row>
    <row r="117" spans="2:36" ht="24" customHeight="1">
      <c r="B117" s="84">
        <v>64</v>
      </c>
      <c r="C117" s="85"/>
      <c r="D117" s="37" t="str">
        <f>IF($D$6="Vertical", "H8", "F4")</f>
        <v>F4</v>
      </c>
      <c r="E117" s="74" t="str">
        <f t="shared" si="19"/>
        <v/>
      </c>
      <c r="F117" s="75"/>
      <c r="G117" s="76" t="str">
        <f t="shared" si="20"/>
        <v/>
      </c>
      <c r="H117" s="77"/>
      <c r="I117" s="42"/>
      <c r="J117" s="63"/>
      <c r="K117" s="9" t="str">
        <f t="shared" si="21"/>
        <v>premix</v>
      </c>
      <c r="L117" s="49" t="str">
        <f t="shared" si="22"/>
        <v/>
      </c>
      <c r="M117" s="50" t="str">
        <f>IF($D$6="Vertical", "H8", "F4")</f>
        <v>F4</v>
      </c>
      <c r="N117" s="129"/>
    </row>
    <row r="118" spans="2:36" ht="24" customHeight="1">
      <c r="B118" s="84">
        <v>65</v>
      </c>
      <c r="C118" s="85"/>
      <c r="D118" s="37" t="str">
        <f>IF($D$6="Vertical", "A9", "F5")</f>
        <v>F5</v>
      </c>
      <c r="E118" s="74" t="str">
        <f t="shared" si="19"/>
        <v/>
      </c>
      <c r="F118" s="75"/>
      <c r="G118" s="76" t="str">
        <f t="shared" si="20"/>
        <v/>
      </c>
      <c r="H118" s="77"/>
      <c r="I118" s="42"/>
      <c r="J118" s="63"/>
      <c r="K118" s="9" t="str">
        <f t="shared" si="21"/>
        <v>premix</v>
      </c>
      <c r="L118" s="49" t="str">
        <f t="shared" si="22"/>
        <v/>
      </c>
      <c r="M118" s="50" t="str">
        <f>IF($D$6="Vertical", "A9", "F5")</f>
        <v>F5</v>
      </c>
      <c r="N118" s="129"/>
    </row>
    <row r="119" spans="2:36" ht="24" customHeight="1">
      <c r="B119" s="84">
        <v>66</v>
      </c>
      <c r="C119" s="85"/>
      <c r="D119" s="37" t="str">
        <f>IF($D$6="Vertical", "B9", "F6")</f>
        <v>F6</v>
      </c>
      <c r="E119" s="74" t="str">
        <f t="shared" ref="E119:E149" si="39">IF(N119="","",N119)</f>
        <v/>
      </c>
      <c r="F119" s="75"/>
      <c r="G119" s="76" t="str">
        <f t="shared" ref="G119:G149" si="40">IF($D$4="","",$D$4)</f>
        <v/>
      </c>
      <c r="H119" s="77"/>
      <c r="I119" s="42"/>
      <c r="J119" s="63"/>
      <c r="K119" s="9" t="str">
        <f t="shared" ref="K119:K149" si="41">IFERROR(IF(INDEX($S$19:$Y$114,MATCH($D119,$S$19:$S$114,0),2)="",IF(INDEX($S$19:$Y$114,MATCH($D119,$S$19:$S$114,0),3)="",IF(INDEX($S$19:$Y$114,MATCH($D119,$S$19:$S$114,0),4)="",IF(INDEX($S$19:$Y$114,MATCH($D119,$S$19:$S$114,0),5)="",IF(INDEX($S$19:$Y$114,MATCH($D119,$S$19:$S$114,0),6)="",IF(INDEX($S$19:$Y$114,MATCH($D119,$S$19:$S$114,0),7)="","",INDEX($S$19:$Y$114,MATCH($D119,$S$19:$S$114,0),7)),INDEX($S$19:$Y$114,MATCH($D119,$S$19:$S$114,0),6)),INDEX($S$19:$Y$114,MATCH($D119,$S$19:$S$114,0),5)),INDEX($S$19:$Y$114,MATCH($D119,$S$19:$S$114,0),4)),INDEX($S$19:$Y$114,MATCH($D119,$S$19:$S$114,0),3)),INDEX($S$19:$Y$114,MATCH($D119,$S$19:$S$114,0),2)), "")</f>
        <v>premix</v>
      </c>
      <c r="L119" s="49" t="str">
        <f t="shared" ref="L119:L149" si="42">IFERROR(IF(INDEX($AD$19:$AJ$114,MATCH($D119,$AD$19:$AD$114,0),2)="",IF(INDEX($AD$19:$AJ$114,MATCH($D119,$AD$19:$AD$114,0),3)="",IF(INDEX($AD$19:$AJ$114,MATCH($D119,$AD$19:$AD$114,0),4)="",IF(INDEX($AD$19:$AJ$114,MATCH($D119,$AD$19:$AD$114,0),5)="",IF(INDEX($AD$19:$AJ$114,MATCH($D119,$AD$19:$AD$114,0),6)="",IF(INDEX($AD$19:$AJ$114,MATCH($D119,$AD$19:$AD$114,0),7)="","",INDEX($AD$19:$AJ$114,MATCH($D119,$AD$19:$AD$114,0),7)),INDEX($AD$19:$AJ$114,MATCH($D119,$AD$19:$AD$114,0),6)),INDEX($AD$19:$AJ$114,MATCH($D119,$AD$19:$AD$114,0),5)),INDEX($AD$19:$AJ$114,MATCH($D119,$AD$19:$AD$114,0),4)),INDEX($AD$19:$AJ$114,MATCH($D119,$AD$19:$AD$114,0),3)),INDEX($AD$19:$AJ$114,MATCH($D119,$AD$19:$AD$114,0),2)), "")</f>
        <v/>
      </c>
      <c r="M119" s="50" t="str">
        <f>IF($D$6="Vertical", "B9", "F6")</f>
        <v>F6</v>
      </c>
      <c r="N119" s="129"/>
    </row>
    <row r="120" spans="2:36" ht="24" customHeight="1">
      <c r="B120" s="84">
        <v>67</v>
      </c>
      <c r="C120" s="85"/>
      <c r="D120" s="37" t="str">
        <f>IF($D$6="Vertical", "C9", "F7")</f>
        <v>F7</v>
      </c>
      <c r="E120" s="74" t="str">
        <f t="shared" si="39"/>
        <v/>
      </c>
      <c r="F120" s="75"/>
      <c r="G120" s="76" t="str">
        <f t="shared" si="40"/>
        <v/>
      </c>
      <c r="H120" s="77"/>
      <c r="I120" s="42"/>
      <c r="J120" s="63"/>
      <c r="K120" s="9" t="str">
        <f t="shared" si="41"/>
        <v>premix</v>
      </c>
      <c r="L120" s="49" t="str">
        <f t="shared" si="42"/>
        <v/>
      </c>
      <c r="M120" s="50" t="str">
        <f>IF($D$6="Vertical", "C9", "F7")</f>
        <v>F7</v>
      </c>
      <c r="N120" s="129"/>
    </row>
    <row r="121" spans="2:36" ht="24" customHeight="1">
      <c r="B121" s="84">
        <v>68</v>
      </c>
      <c r="C121" s="85"/>
      <c r="D121" s="37" t="str">
        <f>IF($D$6="Vertical", "D9", "F8")</f>
        <v>F8</v>
      </c>
      <c r="E121" s="74" t="str">
        <f t="shared" si="39"/>
        <v/>
      </c>
      <c r="F121" s="75"/>
      <c r="G121" s="76" t="str">
        <f t="shared" si="40"/>
        <v/>
      </c>
      <c r="H121" s="77"/>
      <c r="I121" s="42"/>
      <c r="J121" s="63"/>
      <c r="K121" s="9" t="str">
        <f t="shared" si="41"/>
        <v>premix</v>
      </c>
      <c r="L121" s="49" t="str">
        <f t="shared" si="42"/>
        <v/>
      </c>
      <c r="M121" s="50" t="str">
        <f>IF($D$6="Vertical", "D9", "F8")</f>
        <v>F8</v>
      </c>
      <c r="N121" s="129"/>
    </row>
    <row r="122" spans="2:36" ht="24" customHeight="1">
      <c r="B122" s="84">
        <v>69</v>
      </c>
      <c r="C122" s="85"/>
      <c r="D122" s="37" t="str">
        <f>IF($D$6="Vertical", "E9", "F9")</f>
        <v>F9</v>
      </c>
      <c r="E122" s="74" t="str">
        <f t="shared" si="39"/>
        <v/>
      </c>
      <c r="F122" s="75"/>
      <c r="G122" s="76" t="str">
        <f t="shared" si="40"/>
        <v/>
      </c>
      <c r="H122" s="77"/>
      <c r="I122" s="42"/>
      <c r="J122" s="63"/>
      <c r="K122" s="9" t="str">
        <f t="shared" si="41"/>
        <v>premix</v>
      </c>
      <c r="L122" s="49" t="str">
        <f t="shared" si="42"/>
        <v/>
      </c>
      <c r="M122" s="50" t="str">
        <f>IF($D$6="Vertical", "E9", "F9")</f>
        <v>F9</v>
      </c>
      <c r="N122" s="129"/>
    </row>
    <row r="123" spans="2:36" ht="24" customHeight="1">
      <c r="B123" s="84">
        <v>70</v>
      </c>
      <c r="C123" s="85"/>
      <c r="D123" s="37" t="str">
        <f>IF($D$6="Vertical", "F9", "F10")</f>
        <v>F10</v>
      </c>
      <c r="E123" s="74" t="str">
        <f t="shared" si="39"/>
        <v/>
      </c>
      <c r="F123" s="75"/>
      <c r="G123" s="76" t="str">
        <f t="shared" si="40"/>
        <v/>
      </c>
      <c r="H123" s="77"/>
      <c r="I123" s="42"/>
      <c r="J123" s="63"/>
      <c r="K123" s="9" t="str">
        <f t="shared" si="41"/>
        <v>premix</v>
      </c>
      <c r="L123" s="49" t="str">
        <f t="shared" si="42"/>
        <v/>
      </c>
      <c r="M123" s="50" t="str">
        <f>IF($D$6="Vertical", "F9", "F10")</f>
        <v>F10</v>
      </c>
      <c r="N123" s="129"/>
    </row>
    <row r="124" spans="2:36" ht="24" customHeight="1">
      <c r="B124" s="84">
        <v>71</v>
      </c>
      <c r="C124" s="85"/>
      <c r="D124" s="37" t="str">
        <f>IF($D$6="Vertical", "G9", "F11")</f>
        <v>F11</v>
      </c>
      <c r="E124" s="74" t="str">
        <f t="shared" si="39"/>
        <v/>
      </c>
      <c r="F124" s="75"/>
      <c r="G124" s="76" t="str">
        <f t="shared" si="40"/>
        <v/>
      </c>
      <c r="H124" s="77"/>
      <c r="I124" s="42"/>
      <c r="J124" s="63"/>
      <c r="K124" s="9" t="str">
        <f t="shared" si="41"/>
        <v>premix</v>
      </c>
      <c r="L124" s="49" t="str">
        <f t="shared" si="42"/>
        <v/>
      </c>
      <c r="M124" s="50" t="str">
        <f>IF($D$6="Vertical", "G9", "F11")</f>
        <v>F11</v>
      </c>
      <c r="N124" s="129"/>
    </row>
    <row r="125" spans="2:36" ht="24" customHeight="1">
      <c r="B125" s="84">
        <v>72</v>
      </c>
      <c r="C125" s="85"/>
      <c r="D125" s="37" t="str">
        <f>IF($D$6="Vertical", "H9", "F12")</f>
        <v>F12</v>
      </c>
      <c r="E125" s="74" t="str">
        <f t="shared" si="39"/>
        <v/>
      </c>
      <c r="F125" s="75"/>
      <c r="G125" s="76" t="str">
        <f t="shared" si="40"/>
        <v/>
      </c>
      <c r="H125" s="77"/>
      <c r="I125" s="42"/>
      <c r="J125" s="63"/>
      <c r="K125" s="9" t="str">
        <f t="shared" si="41"/>
        <v>premix</v>
      </c>
      <c r="L125" s="49" t="str">
        <f t="shared" si="42"/>
        <v/>
      </c>
      <c r="M125" s="50" t="str">
        <f>IF($D$6="Vertical", "H9", "F12")</f>
        <v>F12</v>
      </c>
      <c r="N125" s="129"/>
    </row>
    <row r="126" spans="2:36" ht="24" customHeight="1">
      <c r="B126" s="84">
        <v>73</v>
      </c>
      <c r="C126" s="85"/>
      <c r="D126" s="37" t="str">
        <f>IF($D$6="Vertical", "A10", "G1")</f>
        <v>G1</v>
      </c>
      <c r="E126" s="74" t="str">
        <f t="shared" si="39"/>
        <v/>
      </c>
      <c r="F126" s="75"/>
      <c r="G126" s="76" t="str">
        <f t="shared" si="40"/>
        <v/>
      </c>
      <c r="H126" s="77"/>
      <c r="I126" s="42"/>
      <c r="J126" s="63"/>
      <c r="K126" s="9" t="str">
        <f t="shared" si="41"/>
        <v>premix</v>
      </c>
      <c r="L126" s="49" t="str">
        <f t="shared" si="42"/>
        <v/>
      </c>
      <c r="M126" s="50" t="str">
        <f>IF($D$6="Vertical", "A10", "G1")</f>
        <v>G1</v>
      </c>
      <c r="N126" s="129"/>
    </row>
    <row r="127" spans="2:36" ht="24" customHeight="1">
      <c r="B127" s="84">
        <v>74</v>
      </c>
      <c r="C127" s="85"/>
      <c r="D127" s="37" t="str">
        <f>IF($D$6="Vertical", "B10", "G2")</f>
        <v>G2</v>
      </c>
      <c r="E127" s="74" t="str">
        <f t="shared" si="39"/>
        <v/>
      </c>
      <c r="F127" s="75"/>
      <c r="G127" s="76" t="str">
        <f t="shared" si="40"/>
        <v/>
      </c>
      <c r="H127" s="77"/>
      <c r="I127" s="42"/>
      <c r="J127" s="63"/>
      <c r="K127" s="9" t="str">
        <f t="shared" si="41"/>
        <v>premix</v>
      </c>
      <c r="L127" s="49" t="str">
        <f t="shared" si="42"/>
        <v/>
      </c>
      <c r="M127" s="50" t="str">
        <f>IF($D$6="Vertical", "B10", "G2")</f>
        <v>G2</v>
      </c>
      <c r="N127" s="129"/>
    </row>
    <row r="128" spans="2:36" ht="24" customHeight="1">
      <c r="B128" s="84">
        <v>75</v>
      </c>
      <c r="C128" s="85"/>
      <c r="D128" s="37" t="str">
        <f>IF($D$6="Vertical", "C10", "G3")</f>
        <v>G3</v>
      </c>
      <c r="E128" s="74" t="str">
        <f t="shared" si="39"/>
        <v/>
      </c>
      <c r="F128" s="75"/>
      <c r="G128" s="76" t="str">
        <f t="shared" si="40"/>
        <v/>
      </c>
      <c r="H128" s="77"/>
      <c r="I128" s="42"/>
      <c r="J128" s="63"/>
      <c r="K128" s="9" t="str">
        <f t="shared" si="41"/>
        <v>premix</v>
      </c>
      <c r="L128" s="49" t="str">
        <f t="shared" si="42"/>
        <v/>
      </c>
      <c r="M128" s="50" t="str">
        <f>IF($D$6="Vertical", "C10", "G3")</f>
        <v>G3</v>
      </c>
      <c r="N128" s="129"/>
    </row>
    <row r="129" spans="2:14" ht="24" customHeight="1">
      <c r="B129" s="84">
        <v>76</v>
      </c>
      <c r="C129" s="85"/>
      <c r="D129" s="37" t="str">
        <f>IF($D$6="Vertical", "D10", "G4")</f>
        <v>G4</v>
      </c>
      <c r="E129" s="74" t="str">
        <f t="shared" si="39"/>
        <v/>
      </c>
      <c r="F129" s="75"/>
      <c r="G129" s="76" t="str">
        <f t="shared" si="40"/>
        <v/>
      </c>
      <c r="H129" s="77"/>
      <c r="I129" s="42"/>
      <c r="J129" s="63"/>
      <c r="K129" s="9" t="str">
        <f t="shared" si="41"/>
        <v>premix</v>
      </c>
      <c r="L129" s="49" t="str">
        <f t="shared" si="42"/>
        <v/>
      </c>
      <c r="M129" s="50" t="str">
        <f>IF($D$6="Vertical", "D10", "G4")</f>
        <v>G4</v>
      </c>
      <c r="N129" s="129"/>
    </row>
    <row r="130" spans="2:14" ht="24" customHeight="1">
      <c r="B130" s="84">
        <v>77</v>
      </c>
      <c r="C130" s="85"/>
      <c r="D130" s="37" t="str">
        <f>IF($D$6="Vertical", "E10", "G5")</f>
        <v>G5</v>
      </c>
      <c r="E130" s="74" t="str">
        <f t="shared" si="39"/>
        <v/>
      </c>
      <c r="F130" s="75"/>
      <c r="G130" s="76" t="str">
        <f t="shared" si="40"/>
        <v/>
      </c>
      <c r="H130" s="77"/>
      <c r="I130" s="42"/>
      <c r="J130" s="63"/>
      <c r="K130" s="9" t="str">
        <f t="shared" si="41"/>
        <v>premix</v>
      </c>
      <c r="L130" s="49" t="str">
        <f t="shared" si="42"/>
        <v/>
      </c>
      <c r="M130" s="50" t="str">
        <f>IF($D$6="Vertical", "E10", "G5")</f>
        <v>G5</v>
      </c>
      <c r="N130" s="129"/>
    </row>
    <row r="131" spans="2:14" ht="24" customHeight="1">
      <c r="B131" s="84">
        <v>78</v>
      </c>
      <c r="C131" s="85"/>
      <c r="D131" s="37" t="str">
        <f>IF($D$6="Vertical", "F10", "G6")</f>
        <v>G6</v>
      </c>
      <c r="E131" s="74" t="str">
        <f t="shared" si="39"/>
        <v/>
      </c>
      <c r="F131" s="75"/>
      <c r="G131" s="76" t="str">
        <f t="shared" si="40"/>
        <v/>
      </c>
      <c r="H131" s="77"/>
      <c r="I131" s="42"/>
      <c r="J131" s="63"/>
      <c r="K131" s="9" t="str">
        <f t="shared" si="41"/>
        <v>premix</v>
      </c>
      <c r="L131" s="49" t="str">
        <f t="shared" si="42"/>
        <v/>
      </c>
      <c r="M131" s="50" t="str">
        <f>IF($D$6="Vertical", "F10", "G6")</f>
        <v>G6</v>
      </c>
      <c r="N131" s="129"/>
    </row>
    <row r="132" spans="2:14" ht="24" customHeight="1">
      <c r="B132" s="84">
        <v>79</v>
      </c>
      <c r="C132" s="85"/>
      <c r="D132" s="37" t="str">
        <f>IF($D$6="Vertical", "G10", "G7")</f>
        <v>G7</v>
      </c>
      <c r="E132" s="74" t="str">
        <f t="shared" si="39"/>
        <v/>
      </c>
      <c r="F132" s="75"/>
      <c r="G132" s="76" t="str">
        <f t="shared" si="40"/>
        <v/>
      </c>
      <c r="H132" s="77"/>
      <c r="I132" s="42"/>
      <c r="J132" s="63"/>
      <c r="K132" s="9" t="str">
        <f t="shared" si="41"/>
        <v>premix</v>
      </c>
      <c r="L132" s="49" t="str">
        <f t="shared" si="42"/>
        <v/>
      </c>
      <c r="M132" s="50" t="str">
        <f>IF($D$6="Vertical", "G10", "G7")</f>
        <v>G7</v>
      </c>
      <c r="N132" s="129"/>
    </row>
    <row r="133" spans="2:14" ht="24" customHeight="1">
      <c r="B133" s="84">
        <v>80</v>
      </c>
      <c r="C133" s="85"/>
      <c r="D133" s="37" t="str">
        <f>IF($D$6="Vertical", "H10", "G8")</f>
        <v>G8</v>
      </c>
      <c r="E133" s="74" t="str">
        <f t="shared" si="39"/>
        <v/>
      </c>
      <c r="F133" s="75"/>
      <c r="G133" s="76" t="str">
        <f t="shared" si="40"/>
        <v/>
      </c>
      <c r="H133" s="77"/>
      <c r="I133" s="42"/>
      <c r="J133" s="63"/>
      <c r="K133" s="9" t="str">
        <f t="shared" si="41"/>
        <v>premix</v>
      </c>
      <c r="L133" s="49" t="str">
        <f t="shared" si="42"/>
        <v/>
      </c>
      <c r="M133" s="50" t="str">
        <f>IF($D$6="Vertical", "H10", "G8")</f>
        <v>G8</v>
      </c>
      <c r="N133" s="129"/>
    </row>
    <row r="134" spans="2:14" ht="24" customHeight="1">
      <c r="B134" s="84">
        <v>81</v>
      </c>
      <c r="C134" s="85"/>
      <c r="D134" s="37" t="str">
        <f>IF($D$6="Vertical", "A11", "G9")</f>
        <v>G9</v>
      </c>
      <c r="E134" s="74" t="str">
        <f t="shared" si="39"/>
        <v/>
      </c>
      <c r="F134" s="75"/>
      <c r="G134" s="76" t="str">
        <f t="shared" si="40"/>
        <v/>
      </c>
      <c r="H134" s="77"/>
      <c r="I134" s="42"/>
      <c r="J134" s="63"/>
      <c r="K134" s="9" t="str">
        <f t="shared" si="41"/>
        <v>premix</v>
      </c>
      <c r="L134" s="49" t="str">
        <f t="shared" si="42"/>
        <v/>
      </c>
      <c r="M134" s="50" t="str">
        <f>IF($D$6="Vertical", "A11", "G9")</f>
        <v>G9</v>
      </c>
      <c r="N134" s="129"/>
    </row>
    <row r="135" spans="2:14" ht="24" customHeight="1">
      <c r="B135" s="84">
        <v>82</v>
      </c>
      <c r="C135" s="85"/>
      <c r="D135" s="37" t="str">
        <f>IF($D$6="Vertical", "B11", "G10")</f>
        <v>G10</v>
      </c>
      <c r="E135" s="74" t="str">
        <f t="shared" si="39"/>
        <v/>
      </c>
      <c r="F135" s="75"/>
      <c r="G135" s="76" t="str">
        <f t="shared" si="40"/>
        <v/>
      </c>
      <c r="H135" s="77"/>
      <c r="I135" s="42"/>
      <c r="J135" s="63"/>
      <c r="K135" s="9" t="str">
        <f t="shared" si="41"/>
        <v>premix</v>
      </c>
      <c r="L135" s="49" t="str">
        <f t="shared" si="42"/>
        <v/>
      </c>
      <c r="M135" s="50" t="str">
        <f>IF($D$6="Vertical", "B11", "G10")</f>
        <v>G10</v>
      </c>
      <c r="N135" s="129"/>
    </row>
    <row r="136" spans="2:14" ht="24" customHeight="1">
      <c r="B136" s="84">
        <v>83</v>
      </c>
      <c r="C136" s="85"/>
      <c r="D136" s="37" t="str">
        <f>IF($D$6="Vertical", "C11", "G11")</f>
        <v>G11</v>
      </c>
      <c r="E136" s="74" t="str">
        <f t="shared" si="39"/>
        <v/>
      </c>
      <c r="F136" s="75"/>
      <c r="G136" s="76" t="str">
        <f t="shared" si="40"/>
        <v/>
      </c>
      <c r="H136" s="77"/>
      <c r="I136" s="42"/>
      <c r="J136" s="63"/>
      <c r="K136" s="9" t="str">
        <f t="shared" si="41"/>
        <v>premix</v>
      </c>
      <c r="L136" s="49" t="str">
        <f t="shared" si="42"/>
        <v/>
      </c>
      <c r="M136" s="50" t="str">
        <f>IF($D$6="Vertical", "C11", "G11")</f>
        <v>G11</v>
      </c>
      <c r="N136" s="129"/>
    </row>
    <row r="137" spans="2:14" ht="24" customHeight="1">
      <c r="B137" s="84">
        <v>84</v>
      </c>
      <c r="C137" s="85"/>
      <c r="D137" s="37" t="str">
        <f>IF($D$6="Vertical", "D11", "G12")</f>
        <v>G12</v>
      </c>
      <c r="E137" s="74" t="str">
        <f t="shared" si="39"/>
        <v/>
      </c>
      <c r="F137" s="75"/>
      <c r="G137" s="76" t="str">
        <f t="shared" si="40"/>
        <v/>
      </c>
      <c r="H137" s="77"/>
      <c r="I137" s="42"/>
      <c r="J137" s="63"/>
      <c r="K137" s="9" t="str">
        <f t="shared" si="41"/>
        <v>premix</v>
      </c>
      <c r="L137" s="49" t="str">
        <f t="shared" si="42"/>
        <v/>
      </c>
      <c r="M137" s="50" t="str">
        <f>IF($D$6="Vertical", "D11", "G12")</f>
        <v>G12</v>
      </c>
      <c r="N137" s="129"/>
    </row>
    <row r="138" spans="2:14" ht="24" customHeight="1">
      <c r="B138" s="84">
        <v>85</v>
      </c>
      <c r="C138" s="85"/>
      <c r="D138" s="37" t="str">
        <f>IF($D$6="Vertical", "E11", "H1")</f>
        <v>H1</v>
      </c>
      <c r="E138" s="74" t="str">
        <f t="shared" si="39"/>
        <v/>
      </c>
      <c r="F138" s="75"/>
      <c r="G138" s="76" t="str">
        <f t="shared" si="40"/>
        <v/>
      </c>
      <c r="H138" s="77"/>
      <c r="I138" s="42"/>
      <c r="J138" s="63"/>
      <c r="K138" s="9" t="str">
        <f t="shared" si="41"/>
        <v>premix</v>
      </c>
      <c r="L138" s="49" t="str">
        <f t="shared" si="42"/>
        <v/>
      </c>
      <c r="M138" s="50" t="str">
        <f>IF($D$6="Vertical", "E11", "H1")</f>
        <v>H1</v>
      </c>
      <c r="N138" s="129"/>
    </row>
    <row r="139" spans="2:14" ht="24" customHeight="1">
      <c r="B139" s="84">
        <v>86</v>
      </c>
      <c r="C139" s="85"/>
      <c r="D139" s="37" t="str">
        <f>IF($D$6="Vertical", "F11", "H2")</f>
        <v>H2</v>
      </c>
      <c r="E139" s="74" t="str">
        <f t="shared" si="39"/>
        <v/>
      </c>
      <c r="F139" s="75"/>
      <c r="G139" s="76" t="str">
        <f t="shared" si="40"/>
        <v/>
      </c>
      <c r="H139" s="77"/>
      <c r="I139" s="42"/>
      <c r="J139" s="63"/>
      <c r="K139" s="9" t="str">
        <f t="shared" si="41"/>
        <v>premix</v>
      </c>
      <c r="L139" s="49" t="str">
        <f t="shared" si="42"/>
        <v/>
      </c>
      <c r="M139" s="50" t="str">
        <f>IF($D$6="Vertical", "F11", "H2")</f>
        <v>H2</v>
      </c>
      <c r="N139" s="129"/>
    </row>
    <row r="140" spans="2:14" ht="24" customHeight="1">
      <c r="B140" s="84">
        <v>87</v>
      </c>
      <c r="C140" s="85"/>
      <c r="D140" s="37" t="str">
        <f>IF($D$6="Vertical", "G11", "H3")</f>
        <v>H3</v>
      </c>
      <c r="E140" s="74" t="str">
        <f t="shared" si="39"/>
        <v/>
      </c>
      <c r="F140" s="75"/>
      <c r="G140" s="76" t="str">
        <f t="shared" si="40"/>
        <v/>
      </c>
      <c r="H140" s="77"/>
      <c r="I140" s="42"/>
      <c r="J140" s="63"/>
      <c r="K140" s="9" t="str">
        <f t="shared" si="41"/>
        <v>premix</v>
      </c>
      <c r="L140" s="49" t="str">
        <f t="shared" si="42"/>
        <v/>
      </c>
      <c r="M140" s="50" t="str">
        <f>IF($D$6="Vertical", "G11", "H3")</f>
        <v>H3</v>
      </c>
      <c r="N140" s="129"/>
    </row>
    <row r="141" spans="2:14" ht="24" customHeight="1">
      <c r="B141" s="84">
        <v>88</v>
      </c>
      <c r="C141" s="85"/>
      <c r="D141" s="37" t="str">
        <f>IF($D$6="Vertical", "H11", "H4")</f>
        <v>H4</v>
      </c>
      <c r="E141" s="74" t="str">
        <f t="shared" si="39"/>
        <v/>
      </c>
      <c r="F141" s="75"/>
      <c r="G141" s="76" t="str">
        <f t="shared" si="40"/>
        <v/>
      </c>
      <c r="H141" s="77"/>
      <c r="I141" s="42"/>
      <c r="J141" s="63"/>
      <c r="K141" s="9" t="str">
        <f t="shared" si="41"/>
        <v>premix</v>
      </c>
      <c r="L141" s="49" t="str">
        <f t="shared" si="42"/>
        <v/>
      </c>
      <c r="M141" s="50" t="str">
        <f>IF($D$6="Vertical", "H11", "H4")</f>
        <v>H4</v>
      </c>
      <c r="N141" s="129"/>
    </row>
    <row r="142" spans="2:14" ht="24" customHeight="1">
      <c r="B142" s="84">
        <v>89</v>
      </c>
      <c r="C142" s="85"/>
      <c r="D142" s="37" t="str">
        <f>IF($D$6="Vertical", "A12", "H5")</f>
        <v>H5</v>
      </c>
      <c r="E142" s="74" t="str">
        <f t="shared" si="39"/>
        <v/>
      </c>
      <c r="F142" s="75"/>
      <c r="G142" s="76" t="str">
        <f t="shared" si="40"/>
        <v/>
      </c>
      <c r="H142" s="77"/>
      <c r="I142" s="42"/>
      <c r="J142" s="63"/>
      <c r="K142" s="9" t="str">
        <f t="shared" si="41"/>
        <v>premix</v>
      </c>
      <c r="L142" s="49" t="str">
        <f t="shared" si="42"/>
        <v/>
      </c>
      <c r="M142" s="50" t="str">
        <f>IF($D$6="Vertical", "A12", "H5")</f>
        <v>H5</v>
      </c>
      <c r="N142" s="129"/>
    </row>
    <row r="143" spans="2:14" ht="24" customHeight="1">
      <c r="B143" s="84">
        <v>90</v>
      </c>
      <c r="C143" s="85"/>
      <c r="D143" s="37" t="str">
        <f>IF($D$6="Vertical", "B12", "H6")</f>
        <v>H6</v>
      </c>
      <c r="E143" s="74" t="str">
        <f t="shared" si="39"/>
        <v/>
      </c>
      <c r="F143" s="75"/>
      <c r="G143" s="76" t="str">
        <f t="shared" si="40"/>
        <v/>
      </c>
      <c r="H143" s="77"/>
      <c r="I143" s="42"/>
      <c r="J143" s="63"/>
      <c r="K143" s="9" t="str">
        <f t="shared" si="41"/>
        <v>premix</v>
      </c>
      <c r="L143" s="49" t="str">
        <f t="shared" si="42"/>
        <v/>
      </c>
      <c r="M143" s="50" t="str">
        <f>IF($D$6="Vertical", "B12", "H6")</f>
        <v>H6</v>
      </c>
      <c r="N143" s="129"/>
    </row>
    <row r="144" spans="2:14" ht="24" customHeight="1">
      <c r="B144" s="84">
        <v>91</v>
      </c>
      <c r="C144" s="85"/>
      <c r="D144" s="37" t="str">
        <f>IF($D$6="Vertical", "C12", "H7")</f>
        <v>H7</v>
      </c>
      <c r="E144" s="74" t="str">
        <f t="shared" si="39"/>
        <v/>
      </c>
      <c r="F144" s="75"/>
      <c r="G144" s="76" t="str">
        <f t="shared" si="40"/>
        <v/>
      </c>
      <c r="H144" s="77"/>
      <c r="I144" s="42"/>
      <c r="J144" s="63"/>
      <c r="K144" s="9" t="str">
        <f t="shared" si="41"/>
        <v>premix</v>
      </c>
      <c r="L144" s="49" t="str">
        <f t="shared" si="42"/>
        <v/>
      </c>
      <c r="M144" s="50" t="str">
        <f>IF($D$6="Vertical", "C12", "H7")</f>
        <v>H7</v>
      </c>
      <c r="N144" s="129"/>
    </row>
    <row r="145" spans="2:14" ht="24" customHeight="1">
      <c r="B145" s="84">
        <v>92</v>
      </c>
      <c r="C145" s="85"/>
      <c r="D145" s="37" t="str">
        <f>IF($D$6="Vertical", "D12", "H8")</f>
        <v>H8</v>
      </c>
      <c r="E145" s="74" t="str">
        <f t="shared" si="39"/>
        <v/>
      </c>
      <c r="F145" s="75"/>
      <c r="G145" s="76" t="str">
        <f t="shared" si="40"/>
        <v/>
      </c>
      <c r="H145" s="77"/>
      <c r="I145" s="42"/>
      <c r="J145" s="63"/>
      <c r="K145" s="9" t="str">
        <f t="shared" si="41"/>
        <v>premix</v>
      </c>
      <c r="L145" s="49" t="str">
        <f t="shared" si="42"/>
        <v/>
      </c>
      <c r="M145" s="50" t="str">
        <f>IF($D$6="Vertical", "D12", "H8")</f>
        <v>H8</v>
      </c>
      <c r="N145" s="129"/>
    </row>
    <row r="146" spans="2:14" ht="24" customHeight="1">
      <c r="B146" s="84">
        <v>93</v>
      </c>
      <c r="C146" s="85"/>
      <c r="D146" s="37" t="str">
        <f>IF($D$6="Vertical", "E12", "H9")</f>
        <v>H9</v>
      </c>
      <c r="E146" s="74" t="str">
        <f t="shared" si="39"/>
        <v/>
      </c>
      <c r="F146" s="75"/>
      <c r="G146" s="76" t="str">
        <f t="shared" si="40"/>
        <v/>
      </c>
      <c r="H146" s="77"/>
      <c r="I146" s="42"/>
      <c r="J146" s="63"/>
      <c r="K146" s="9" t="str">
        <f t="shared" si="41"/>
        <v>premix</v>
      </c>
      <c r="L146" s="49" t="str">
        <f t="shared" si="42"/>
        <v/>
      </c>
      <c r="M146" s="50" t="str">
        <f>IF($D$6="Vertical", "E12", "H9")</f>
        <v>H9</v>
      </c>
      <c r="N146" s="129"/>
    </row>
    <row r="147" spans="2:14" ht="24" customHeight="1">
      <c r="B147" s="84">
        <v>94</v>
      </c>
      <c r="C147" s="85"/>
      <c r="D147" s="37" t="str">
        <f>IF($D$6="Vertical", "F12", "H10")</f>
        <v>H10</v>
      </c>
      <c r="E147" s="74" t="str">
        <f t="shared" si="39"/>
        <v/>
      </c>
      <c r="F147" s="75"/>
      <c r="G147" s="76" t="str">
        <f t="shared" si="40"/>
        <v/>
      </c>
      <c r="H147" s="77"/>
      <c r="I147" s="42"/>
      <c r="J147" s="63"/>
      <c r="K147" s="9" t="str">
        <f t="shared" si="41"/>
        <v>premix</v>
      </c>
      <c r="L147" s="49" t="str">
        <f t="shared" si="42"/>
        <v/>
      </c>
      <c r="M147" s="50" t="str">
        <f>IF($D$6="Vertical", "F12", "H10")</f>
        <v>H10</v>
      </c>
      <c r="N147" s="129"/>
    </row>
    <row r="148" spans="2:14" ht="24" customHeight="1">
      <c r="B148" s="84">
        <v>95</v>
      </c>
      <c r="C148" s="85"/>
      <c r="D148" s="37" t="str">
        <f>IF($D$6="Vertical", "G12", "H11")</f>
        <v>H11</v>
      </c>
      <c r="E148" s="74" t="str">
        <f t="shared" si="39"/>
        <v/>
      </c>
      <c r="F148" s="75"/>
      <c r="G148" s="76" t="str">
        <f t="shared" si="40"/>
        <v/>
      </c>
      <c r="H148" s="77"/>
      <c r="I148" s="42"/>
      <c r="J148" s="63"/>
      <c r="K148" s="9" t="str">
        <f t="shared" si="41"/>
        <v>premix</v>
      </c>
      <c r="L148" s="49" t="str">
        <f t="shared" si="42"/>
        <v/>
      </c>
      <c r="M148" s="50" t="str">
        <f>IF($D$6="Vertical", "G12", "H11")</f>
        <v>H11</v>
      </c>
      <c r="N148" s="129"/>
    </row>
    <row r="149" spans="2:14" ht="24" customHeight="1">
      <c r="B149" s="84">
        <v>96</v>
      </c>
      <c r="C149" s="85"/>
      <c r="D149" s="37" t="str">
        <f>IF($D$6="Vertical", "H12", "H12")</f>
        <v>H12</v>
      </c>
      <c r="E149" s="74" t="str">
        <f t="shared" si="39"/>
        <v/>
      </c>
      <c r="F149" s="75"/>
      <c r="G149" s="76" t="str">
        <f t="shared" si="40"/>
        <v/>
      </c>
      <c r="H149" s="77"/>
      <c r="I149" s="42"/>
      <c r="J149" s="63"/>
      <c r="K149" s="9" t="str">
        <f t="shared" si="41"/>
        <v>premix</v>
      </c>
      <c r="L149" s="49" t="str">
        <f t="shared" si="42"/>
        <v/>
      </c>
      <c r="M149" s="50" t="str">
        <f>IF($D$6="Vertical", "H12", "H12")</f>
        <v>H12</v>
      </c>
      <c r="N149" s="129"/>
    </row>
    <row r="150" spans="2:14">
      <c r="B150" s="27"/>
      <c r="C150" s="27"/>
    </row>
    <row r="151" spans="2:14">
      <c r="B151" s="27"/>
      <c r="C151" s="27"/>
    </row>
    <row r="152" spans="2:14">
      <c r="B152" s="27"/>
      <c r="C152" s="27"/>
    </row>
    <row r="153" spans="2:14" ht="28.5" customHeight="1">
      <c r="B153" s="86" t="s">
        <v>276</v>
      </c>
      <c r="C153" s="87"/>
      <c r="D153" s="87"/>
      <c r="E153" s="87"/>
      <c r="F153" s="87"/>
      <c r="G153" s="87"/>
      <c r="H153" s="87"/>
      <c r="I153" s="87"/>
      <c r="J153" s="87"/>
    </row>
    <row r="154" spans="2:14" ht="27" customHeight="1">
      <c r="B154" s="82" t="s">
        <v>61</v>
      </c>
      <c r="C154" s="82"/>
      <c r="D154" s="82" t="s">
        <v>62</v>
      </c>
      <c r="E154" s="82"/>
      <c r="F154" s="36" t="s">
        <v>63</v>
      </c>
      <c r="G154" s="82" t="s">
        <v>64</v>
      </c>
      <c r="H154" s="82"/>
      <c r="I154" s="82"/>
      <c r="J154" s="16" t="s">
        <v>50</v>
      </c>
    </row>
    <row r="155" spans="2:14" ht="24" customHeight="1" thickBot="1">
      <c r="B155" s="81" t="s">
        <v>255</v>
      </c>
      <c r="C155" s="81"/>
      <c r="D155" s="78" t="str">
        <f t="shared" ref="D155:D160" si="43">IF(D11 = "", IF(E11 = "", IF(F11 = "","", ""), ""), F11)</f>
        <v>premix</v>
      </c>
      <c r="E155" s="78"/>
      <c r="F155" s="39" t="str">
        <f t="shared" ref="F155:F160" si="44">IF(D11 = "", IF(E11 = "", IF(F11 = "","", ""), ""), G11)</f>
        <v>Universal</v>
      </c>
      <c r="G155" s="78">
        <f t="shared" ref="G155:G160" si="45">IF(D11 = "", IF(E11 = "", IF(F11 = "","", ""), ""), H11)</f>
        <v>0</v>
      </c>
      <c r="H155" s="78"/>
      <c r="I155" s="78"/>
      <c r="J155" s="11">
        <f t="shared" ref="J155:J160" si="46">IF(D11 = "", IF(E11 = "", IF(F11 = "","", ""), ""), K11)</f>
        <v>0</v>
      </c>
    </row>
    <row r="156" spans="2:14" ht="24" hidden="1" customHeight="1">
      <c r="B156" s="83" t="s">
        <v>9</v>
      </c>
      <c r="C156" s="83"/>
      <c r="D156" s="88" t="str">
        <f t="shared" si="43"/>
        <v/>
      </c>
      <c r="E156" s="88"/>
      <c r="F156" s="40" t="str">
        <f t="shared" si="44"/>
        <v/>
      </c>
      <c r="G156" s="88" t="str">
        <f t="shared" si="45"/>
        <v/>
      </c>
      <c r="H156" s="88"/>
      <c r="I156" s="88"/>
      <c r="J156" s="41" t="str">
        <f t="shared" si="46"/>
        <v/>
      </c>
    </row>
    <row r="157" spans="2:14" ht="24" hidden="1" customHeight="1">
      <c r="B157" s="80" t="s">
        <v>257</v>
      </c>
      <c r="C157" s="80"/>
      <c r="D157" s="79" t="str">
        <f t="shared" si="43"/>
        <v/>
      </c>
      <c r="E157" s="79"/>
      <c r="F157" s="38" t="str">
        <f t="shared" si="44"/>
        <v/>
      </c>
      <c r="G157" s="79" t="str">
        <f t="shared" si="45"/>
        <v/>
      </c>
      <c r="H157" s="79"/>
      <c r="I157" s="79"/>
      <c r="J157" s="10" t="str">
        <f t="shared" si="46"/>
        <v/>
      </c>
    </row>
    <row r="158" spans="2:14" ht="24" hidden="1" customHeight="1">
      <c r="B158" s="80" t="s">
        <v>258</v>
      </c>
      <c r="C158" s="80"/>
      <c r="D158" s="79" t="str">
        <f t="shared" si="43"/>
        <v/>
      </c>
      <c r="E158" s="79"/>
      <c r="F158" s="38" t="str">
        <f t="shared" si="44"/>
        <v/>
      </c>
      <c r="G158" s="79" t="str">
        <f t="shared" si="45"/>
        <v/>
      </c>
      <c r="H158" s="79"/>
      <c r="I158" s="79"/>
      <c r="J158" s="10" t="str">
        <f t="shared" si="46"/>
        <v/>
      </c>
    </row>
    <row r="159" spans="2:14" ht="24" hidden="1" customHeight="1">
      <c r="B159" s="80" t="s">
        <v>259</v>
      </c>
      <c r="C159" s="80"/>
      <c r="D159" s="79" t="str">
        <f t="shared" si="43"/>
        <v/>
      </c>
      <c r="E159" s="79"/>
      <c r="F159" s="38" t="str">
        <f t="shared" si="44"/>
        <v/>
      </c>
      <c r="G159" s="79" t="str">
        <f t="shared" si="45"/>
        <v/>
      </c>
      <c r="H159" s="79"/>
      <c r="I159" s="79"/>
      <c r="J159" s="10" t="str">
        <f t="shared" si="46"/>
        <v/>
      </c>
    </row>
    <row r="160" spans="2:14" ht="24" hidden="1" customHeight="1">
      <c r="B160" s="80" t="s">
        <v>260</v>
      </c>
      <c r="C160" s="80"/>
      <c r="D160" s="79" t="str">
        <f t="shared" si="43"/>
        <v/>
      </c>
      <c r="E160" s="79"/>
      <c r="F160" s="38" t="str">
        <f t="shared" si="44"/>
        <v/>
      </c>
      <c r="G160" s="79" t="str">
        <f t="shared" si="45"/>
        <v/>
      </c>
      <c r="H160" s="79"/>
      <c r="I160" s="79"/>
      <c r="J160" s="10" t="str">
        <f t="shared" si="46"/>
        <v/>
      </c>
    </row>
    <row r="161" spans="2:10" ht="24" hidden="1" customHeight="1">
      <c r="B161" s="80" t="s">
        <v>261</v>
      </c>
      <c r="C161" s="80"/>
      <c r="D161" s="79" t="str">
        <f t="shared" ref="D161:D166" si="47">IF(D33 = "", IF(E33 = "", IF(F33 = "","", ""), ""), F33)</f>
        <v/>
      </c>
      <c r="E161" s="79"/>
      <c r="F161" s="38" t="str">
        <f t="shared" ref="F161:F166" si="48">IF(D33 = "", IF(E33 = "", IF(F33 = "","", ""), ""), G33)</f>
        <v/>
      </c>
      <c r="G161" s="79" t="str">
        <f t="shared" ref="G161:G166" si="49">IF(D33 = "", IF(E33 = "", IF(F33 = "","", ""), ""), H33)</f>
        <v/>
      </c>
      <c r="H161" s="79"/>
      <c r="I161" s="79"/>
      <c r="J161" s="10" t="str">
        <f t="shared" ref="J161:J166" si="50">IF(D33 = "", IF(E33 = "", IF(F33 = "","", ""), ""), K33)</f>
        <v/>
      </c>
    </row>
    <row r="162" spans="2:10" ht="24" hidden="1" customHeight="1">
      <c r="B162" s="80" t="s">
        <v>262</v>
      </c>
      <c r="C162" s="80"/>
      <c r="D162" s="79" t="str">
        <f t="shared" si="47"/>
        <v/>
      </c>
      <c r="E162" s="79"/>
      <c r="F162" s="38" t="str">
        <f t="shared" si="48"/>
        <v/>
      </c>
      <c r="G162" s="79" t="str">
        <f t="shared" si="49"/>
        <v/>
      </c>
      <c r="H162" s="79"/>
      <c r="I162" s="79"/>
      <c r="J162" s="10" t="str">
        <f t="shared" si="50"/>
        <v/>
      </c>
    </row>
    <row r="163" spans="2:10" ht="24" hidden="1" customHeight="1">
      <c r="B163" s="80" t="s">
        <v>263</v>
      </c>
      <c r="C163" s="80"/>
      <c r="D163" s="79" t="str">
        <f t="shared" si="47"/>
        <v/>
      </c>
      <c r="E163" s="79"/>
      <c r="F163" s="38" t="str">
        <f t="shared" si="48"/>
        <v/>
      </c>
      <c r="G163" s="79" t="str">
        <f t="shared" si="49"/>
        <v/>
      </c>
      <c r="H163" s="79"/>
      <c r="I163" s="79"/>
      <c r="J163" s="10" t="str">
        <f t="shared" si="50"/>
        <v/>
      </c>
    </row>
    <row r="164" spans="2:10" ht="24" hidden="1" customHeight="1">
      <c r="B164" s="80" t="s">
        <v>264</v>
      </c>
      <c r="C164" s="80"/>
      <c r="D164" s="79" t="str">
        <f t="shared" si="47"/>
        <v/>
      </c>
      <c r="E164" s="79"/>
      <c r="F164" s="38" t="str">
        <f t="shared" si="48"/>
        <v/>
      </c>
      <c r="G164" s="79" t="str">
        <f t="shared" si="49"/>
        <v/>
      </c>
      <c r="H164" s="79"/>
      <c r="I164" s="79"/>
      <c r="J164" s="10" t="str">
        <f t="shared" si="50"/>
        <v/>
      </c>
    </row>
    <row r="165" spans="2:10" ht="24" hidden="1" customHeight="1">
      <c r="B165" s="80" t="s">
        <v>265</v>
      </c>
      <c r="C165" s="80"/>
      <c r="D165" s="79" t="str">
        <f t="shared" si="47"/>
        <v/>
      </c>
      <c r="E165" s="79"/>
      <c r="F165" s="38" t="str">
        <f t="shared" si="48"/>
        <v/>
      </c>
      <c r="G165" s="79" t="str">
        <f t="shared" si="49"/>
        <v/>
      </c>
      <c r="H165" s="79"/>
      <c r="I165" s="79"/>
      <c r="J165" s="10" t="str">
        <f t="shared" si="50"/>
        <v/>
      </c>
    </row>
    <row r="166" spans="2:10" ht="24" hidden="1" customHeight="1" thickBot="1">
      <c r="B166" s="81" t="s">
        <v>266</v>
      </c>
      <c r="C166" s="81"/>
      <c r="D166" s="78" t="str">
        <f t="shared" si="47"/>
        <v/>
      </c>
      <c r="E166" s="78"/>
      <c r="F166" s="39" t="str">
        <f t="shared" si="48"/>
        <v/>
      </c>
      <c r="G166" s="78" t="str">
        <f t="shared" si="49"/>
        <v/>
      </c>
      <c r="H166" s="78"/>
      <c r="I166" s="78"/>
      <c r="J166" s="11" t="str">
        <f t="shared" si="50"/>
        <v/>
      </c>
    </row>
  </sheetData>
  <sheetProtection password="EBC5" sheet="1" objects="1" scenarios="1"/>
  <dataConsolidate/>
  <mergeCells count="374">
    <mergeCell ref="B165:C165"/>
    <mergeCell ref="D165:E165"/>
    <mergeCell ref="G165:I165"/>
    <mergeCell ref="B166:C166"/>
    <mergeCell ref="D166:E166"/>
    <mergeCell ref="G166:I166"/>
    <mergeCell ref="B163:C163"/>
    <mergeCell ref="D163:E163"/>
    <mergeCell ref="G163:I163"/>
    <mergeCell ref="B164:C164"/>
    <mergeCell ref="D164:E164"/>
    <mergeCell ref="G164:I164"/>
    <mergeCell ref="B161:C161"/>
    <mergeCell ref="D161:E161"/>
    <mergeCell ref="G161:I161"/>
    <mergeCell ref="B162:C162"/>
    <mergeCell ref="D162:E162"/>
    <mergeCell ref="G162:I162"/>
    <mergeCell ref="B159:C159"/>
    <mergeCell ref="D159:E159"/>
    <mergeCell ref="G159:I159"/>
    <mergeCell ref="B160:C160"/>
    <mergeCell ref="D160:E160"/>
    <mergeCell ref="G160:I160"/>
    <mergeCell ref="B157:C157"/>
    <mergeCell ref="D157:E157"/>
    <mergeCell ref="G157:I157"/>
    <mergeCell ref="B158:C158"/>
    <mergeCell ref="D158:E158"/>
    <mergeCell ref="G158:I158"/>
    <mergeCell ref="B155:C155"/>
    <mergeCell ref="D155:E155"/>
    <mergeCell ref="G155:I155"/>
    <mergeCell ref="B156:C156"/>
    <mergeCell ref="D156:E156"/>
    <mergeCell ref="G156:I156"/>
    <mergeCell ref="B149:C149"/>
    <mergeCell ref="E149:F149"/>
    <mergeCell ref="G149:H149"/>
    <mergeCell ref="B153:J153"/>
    <mergeCell ref="B154:C154"/>
    <mergeCell ref="D154:E154"/>
    <mergeCell ref="G154:I154"/>
    <mergeCell ref="B147:C147"/>
    <mergeCell ref="E147:F147"/>
    <mergeCell ref="G147:H147"/>
    <mergeCell ref="B148:C148"/>
    <mergeCell ref="E148:F148"/>
    <mergeCell ref="G148:H148"/>
    <mergeCell ref="B145:C145"/>
    <mergeCell ref="E145:F145"/>
    <mergeCell ref="G145:H145"/>
    <mergeCell ref="B146:C146"/>
    <mergeCell ref="E146:F146"/>
    <mergeCell ref="G146:H146"/>
    <mergeCell ref="B143:C143"/>
    <mergeCell ref="E143:F143"/>
    <mergeCell ref="G143:H143"/>
    <mergeCell ref="B144:C144"/>
    <mergeCell ref="E144:F144"/>
    <mergeCell ref="G144:H144"/>
    <mergeCell ref="B141:C141"/>
    <mergeCell ref="E141:F141"/>
    <mergeCell ref="G141:H141"/>
    <mergeCell ref="B142:C142"/>
    <mergeCell ref="E142:F142"/>
    <mergeCell ref="G142:H142"/>
    <mergeCell ref="B139:C139"/>
    <mergeCell ref="E139:F139"/>
    <mergeCell ref="G139:H139"/>
    <mergeCell ref="B140:C140"/>
    <mergeCell ref="E140:F140"/>
    <mergeCell ref="G140:H140"/>
    <mergeCell ref="B137:C137"/>
    <mergeCell ref="E137:F137"/>
    <mergeCell ref="G137:H137"/>
    <mergeCell ref="B138:C138"/>
    <mergeCell ref="E138:F138"/>
    <mergeCell ref="G138:H138"/>
    <mergeCell ref="B135:C135"/>
    <mergeCell ref="E135:F135"/>
    <mergeCell ref="G135:H135"/>
    <mergeCell ref="B136:C136"/>
    <mergeCell ref="E136:F136"/>
    <mergeCell ref="G136:H136"/>
    <mergeCell ref="B133:C133"/>
    <mergeCell ref="E133:F133"/>
    <mergeCell ref="G133:H133"/>
    <mergeCell ref="B134:C134"/>
    <mergeCell ref="E134:F134"/>
    <mergeCell ref="G134:H134"/>
    <mergeCell ref="B131:C131"/>
    <mergeCell ref="E131:F131"/>
    <mergeCell ref="G131:H131"/>
    <mergeCell ref="B132:C132"/>
    <mergeCell ref="E132:F132"/>
    <mergeCell ref="G132:H132"/>
    <mergeCell ref="B129:C129"/>
    <mergeCell ref="E129:F129"/>
    <mergeCell ref="G129:H129"/>
    <mergeCell ref="B130:C130"/>
    <mergeCell ref="E130:F130"/>
    <mergeCell ref="G130:H130"/>
    <mergeCell ref="B127:C127"/>
    <mergeCell ref="E127:F127"/>
    <mergeCell ref="G127:H127"/>
    <mergeCell ref="B128:C128"/>
    <mergeCell ref="E128:F128"/>
    <mergeCell ref="G128:H128"/>
    <mergeCell ref="B125:C125"/>
    <mergeCell ref="E125:F125"/>
    <mergeCell ref="G125:H125"/>
    <mergeCell ref="B126:C126"/>
    <mergeCell ref="E126:F126"/>
    <mergeCell ref="G126:H126"/>
    <mergeCell ref="B123:C123"/>
    <mergeCell ref="E123:F123"/>
    <mergeCell ref="G123:H123"/>
    <mergeCell ref="B124:C124"/>
    <mergeCell ref="E124:F124"/>
    <mergeCell ref="G124:H124"/>
    <mergeCell ref="B121:C121"/>
    <mergeCell ref="E121:F121"/>
    <mergeCell ref="G121:H121"/>
    <mergeCell ref="B122:C122"/>
    <mergeCell ref="E122:F122"/>
    <mergeCell ref="G122:H122"/>
    <mergeCell ref="B119:C119"/>
    <mergeCell ref="E119:F119"/>
    <mergeCell ref="G119:H119"/>
    <mergeCell ref="B120:C120"/>
    <mergeCell ref="E120:F120"/>
    <mergeCell ref="G120:H120"/>
    <mergeCell ref="B117:C117"/>
    <mergeCell ref="E117:F117"/>
    <mergeCell ref="G117:H117"/>
    <mergeCell ref="B118:C118"/>
    <mergeCell ref="E118:F118"/>
    <mergeCell ref="G118:H118"/>
    <mergeCell ref="B115:C115"/>
    <mergeCell ref="E115:F115"/>
    <mergeCell ref="G115:H115"/>
    <mergeCell ref="B116:C116"/>
    <mergeCell ref="E116:F116"/>
    <mergeCell ref="G116:H116"/>
    <mergeCell ref="B113:C113"/>
    <mergeCell ref="E113:F113"/>
    <mergeCell ref="G113:H113"/>
    <mergeCell ref="B114:C114"/>
    <mergeCell ref="E114:F114"/>
    <mergeCell ref="G114:H114"/>
    <mergeCell ref="B111:C111"/>
    <mergeCell ref="E111:F111"/>
    <mergeCell ref="G111:H111"/>
    <mergeCell ref="B112:C112"/>
    <mergeCell ref="E112:F112"/>
    <mergeCell ref="G112:H112"/>
    <mergeCell ref="B109:C109"/>
    <mergeCell ref="E109:F109"/>
    <mergeCell ref="G109:H109"/>
    <mergeCell ref="B110:C110"/>
    <mergeCell ref="E110:F110"/>
    <mergeCell ref="G110:H110"/>
    <mergeCell ref="B107:C107"/>
    <mergeCell ref="E107:F107"/>
    <mergeCell ref="G107:H107"/>
    <mergeCell ref="B108:C108"/>
    <mergeCell ref="E108:F108"/>
    <mergeCell ref="G108:H108"/>
    <mergeCell ref="B105:C105"/>
    <mergeCell ref="E105:F105"/>
    <mergeCell ref="G105:H105"/>
    <mergeCell ref="B106:C106"/>
    <mergeCell ref="E106:F106"/>
    <mergeCell ref="G106:H106"/>
    <mergeCell ref="B103:C103"/>
    <mergeCell ref="E103:F103"/>
    <mergeCell ref="G103:H103"/>
    <mergeCell ref="B104:C104"/>
    <mergeCell ref="E104:F104"/>
    <mergeCell ref="G104:H104"/>
    <mergeCell ref="B101:C101"/>
    <mergeCell ref="E101:F101"/>
    <mergeCell ref="G101:H101"/>
    <mergeCell ref="B102:C102"/>
    <mergeCell ref="E102:F102"/>
    <mergeCell ref="G102:H102"/>
    <mergeCell ref="B99:C99"/>
    <mergeCell ref="E99:F99"/>
    <mergeCell ref="G99:H99"/>
    <mergeCell ref="B100:C100"/>
    <mergeCell ref="E100:F100"/>
    <mergeCell ref="G100:H100"/>
    <mergeCell ref="B97:C97"/>
    <mergeCell ref="E97:F97"/>
    <mergeCell ref="G97:H97"/>
    <mergeCell ref="B98:C98"/>
    <mergeCell ref="E98:F98"/>
    <mergeCell ref="G98:H98"/>
    <mergeCell ref="B95:C95"/>
    <mergeCell ref="E95:F95"/>
    <mergeCell ref="G95:H95"/>
    <mergeCell ref="B96:C96"/>
    <mergeCell ref="E96:F96"/>
    <mergeCell ref="G96:H96"/>
    <mergeCell ref="B93:C93"/>
    <mergeCell ref="E93:F93"/>
    <mergeCell ref="G93:H93"/>
    <mergeCell ref="B94:C94"/>
    <mergeCell ref="E94:F94"/>
    <mergeCell ref="G94:H94"/>
    <mergeCell ref="B91:C91"/>
    <mergeCell ref="E91:F91"/>
    <mergeCell ref="G91:H91"/>
    <mergeCell ref="B92:C92"/>
    <mergeCell ref="E92:F92"/>
    <mergeCell ref="G92:H92"/>
    <mergeCell ref="B89:C89"/>
    <mergeCell ref="E89:F89"/>
    <mergeCell ref="G89:H89"/>
    <mergeCell ref="B90:C90"/>
    <mergeCell ref="E90:F90"/>
    <mergeCell ref="G90:H90"/>
    <mergeCell ref="B87:C87"/>
    <mergeCell ref="E87:F87"/>
    <mergeCell ref="G87:H87"/>
    <mergeCell ref="B88:C88"/>
    <mergeCell ref="E88:F88"/>
    <mergeCell ref="G88:H88"/>
    <mergeCell ref="B85:C85"/>
    <mergeCell ref="E85:F85"/>
    <mergeCell ref="G85:H85"/>
    <mergeCell ref="B86:C86"/>
    <mergeCell ref="E86:F86"/>
    <mergeCell ref="G86:H86"/>
    <mergeCell ref="B83:C83"/>
    <mergeCell ref="E83:F83"/>
    <mergeCell ref="G83:H83"/>
    <mergeCell ref="B84:C84"/>
    <mergeCell ref="E84:F84"/>
    <mergeCell ref="G84:H84"/>
    <mergeCell ref="B81:C81"/>
    <mergeCell ref="E81:F81"/>
    <mergeCell ref="G81:H81"/>
    <mergeCell ref="B82:C82"/>
    <mergeCell ref="E82:F82"/>
    <mergeCell ref="G82:H82"/>
    <mergeCell ref="B79:C79"/>
    <mergeCell ref="E79:F79"/>
    <mergeCell ref="G79:H79"/>
    <mergeCell ref="B80:C80"/>
    <mergeCell ref="E80:F80"/>
    <mergeCell ref="G80:H80"/>
    <mergeCell ref="B77:C77"/>
    <mergeCell ref="E77:F77"/>
    <mergeCell ref="G77:H77"/>
    <mergeCell ref="B78:C78"/>
    <mergeCell ref="E78:F78"/>
    <mergeCell ref="G78:H78"/>
    <mergeCell ref="B75:C75"/>
    <mergeCell ref="E75:F75"/>
    <mergeCell ref="G75:H75"/>
    <mergeCell ref="B76:C76"/>
    <mergeCell ref="E76:F76"/>
    <mergeCell ref="G76:H76"/>
    <mergeCell ref="B73:C73"/>
    <mergeCell ref="E73:F73"/>
    <mergeCell ref="G73:H73"/>
    <mergeCell ref="B74:C74"/>
    <mergeCell ref="E74:F74"/>
    <mergeCell ref="G74:H74"/>
    <mergeCell ref="B71:C71"/>
    <mergeCell ref="E71:F71"/>
    <mergeCell ref="G71:H71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67:C67"/>
    <mergeCell ref="E67:F67"/>
    <mergeCell ref="G67:H67"/>
    <mergeCell ref="B68:C68"/>
    <mergeCell ref="E68:F68"/>
    <mergeCell ref="G68:H68"/>
    <mergeCell ref="B65:C65"/>
    <mergeCell ref="E65:F65"/>
    <mergeCell ref="G65:H65"/>
    <mergeCell ref="B66:C66"/>
    <mergeCell ref="E66:F66"/>
    <mergeCell ref="G66:H66"/>
    <mergeCell ref="B63:C63"/>
    <mergeCell ref="E63:F63"/>
    <mergeCell ref="G63:H63"/>
    <mergeCell ref="B64:C64"/>
    <mergeCell ref="E64:F64"/>
    <mergeCell ref="G64:H64"/>
    <mergeCell ref="B61:C61"/>
    <mergeCell ref="E61:F61"/>
    <mergeCell ref="G61:H61"/>
    <mergeCell ref="B62:C62"/>
    <mergeCell ref="E62:F62"/>
    <mergeCell ref="G62:H62"/>
    <mergeCell ref="B59:C59"/>
    <mergeCell ref="E59:F59"/>
    <mergeCell ref="G59:H59"/>
    <mergeCell ref="B60:C60"/>
    <mergeCell ref="E60:F60"/>
    <mergeCell ref="G60:H60"/>
    <mergeCell ref="B57:C57"/>
    <mergeCell ref="E57:F57"/>
    <mergeCell ref="G57:H57"/>
    <mergeCell ref="B58:C58"/>
    <mergeCell ref="E58:F58"/>
    <mergeCell ref="G58:H58"/>
    <mergeCell ref="B55:C55"/>
    <mergeCell ref="E55:F55"/>
    <mergeCell ref="G55:H55"/>
    <mergeCell ref="B56:C56"/>
    <mergeCell ref="E56:F56"/>
    <mergeCell ref="G56:H56"/>
    <mergeCell ref="B52:L52"/>
    <mergeCell ref="B53:C53"/>
    <mergeCell ref="E53:F53"/>
    <mergeCell ref="G53:H53"/>
    <mergeCell ref="B54:C54"/>
    <mergeCell ref="E54:F54"/>
    <mergeCell ref="G54:H54"/>
    <mergeCell ref="B36:C36"/>
    <mergeCell ref="H36:J36"/>
    <mergeCell ref="B37:C37"/>
    <mergeCell ref="H37:J37"/>
    <mergeCell ref="B38:C38"/>
    <mergeCell ref="H38:J38"/>
    <mergeCell ref="B33:C33"/>
    <mergeCell ref="H33:J33"/>
    <mergeCell ref="B34:C34"/>
    <mergeCell ref="H34:J34"/>
    <mergeCell ref="B35:C35"/>
    <mergeCell ref="H35:J35"/>
    <mergeCell ref="P16:Y17"/>
    <mergeCell ref="AA16:AJ17"/>
    <mergeCell ref="B30:K30"/>
    <mergeCell ref="B31:K31"/>
    <mergeCell ref="B32:C32"/>
    <mergeCell ref="H32:J32"/>
    <mergeCell ref="B14:C14"/>
    <mergeCell ref="H14:J14"/>
    <mergeCell ref="B15:C15"/>
    <mergeCell ref="H15:J15"/>
    <mergeCell ref="B16:C16"/>
    <mergeCell ref="H16:J16"/>
    <mergeCell ref="B11:C11"/>
    <mergeCell ref="H11:J11"/>
    <mergeCell ref="B12:C12"/>
    <mergeCell ref="H12:J12"/>
    <mergeCell ref="B13:C13"/>
    <mergeCell ref="H13:J13"/>
    <mergeCell ref="B6:C6"/>
    <mergeCell ref="D6:E6"/>
    <mergeCell ref="B8:K8"/>
    <mergeCell ref="B9:K9"/>
    <mergeCell ref="B10:C10"/>
    <mergeCell ref="H10:J10"/>
    <mergeCell ref="B3:C3"/>
    <mergeCell ref="D3:E3"/>
    <mergeCell ref="B4:C4"/>
    <mergeCell ref="D4:E4"/>
    <mergeCell ref="B5:C5"/>
    <mergeCell ref="D5:E5"/>
  </mergeCells>
  <phoneticPr fontId="1" type="noConversion"/>
  <conditionalFormatting sqref="E54:F149">
    <cfRule type="beginsWith" dxfId="0" priority="1" operator="beginsWith" text="Empty">
      <formula>LEFT(E54,LEN("Empty"))="Empty"</formula>
    </cfRule>
  </conditionalFormatting>
  <dataValidations count="8">
    <dataValidation type="list" allowBlank="1" showInputMessage="1" showErrorMessage="1" sqref="G11:G16 G33:G38">
      <formula1>"Universal, Enclosed, Synthesis, Stored"</formula1>
    </dataValidation>
    <dataValidation type="custom" allowBlank="1" showInputMessage="1" showErrorMessage="1" error="A, T, G, C, R, Y, M, K, S, W, H, B, V, D, N, I, U 시퀀스만 입력하세요." sqref="H11:J16 H33:J38">
      <formula1>AND(CODE(H11)&gt;=65,CODE(H11)&lt;=122)</formula1>
    </dataValidation>
    <dataValidation type="whole" allowBlank="1" showInputMessage="1" showErrorMessage="1" error="정수만 입력하세요." sqref="K33:K38 K11:K16">
      <formula1>1</formula1>
      <formula2>1000</formula2>
    </dataValidation>
    <dataValidation type="decimal" allowBlank="1" showInputMessage="1" showErrorMessage="1" error="정수/소수의 값만 입력하세요." sqref="I54:I149">
      <formula1>1</formula1>
      <formula2>1000</formula2>
    </dataValidation>
    <dataValidation type="list" allowBlank="1" showInputMessage="1" showErrorMessage="1" sqref="D5:E5">
      <formula1>"96Rxn"</formula1>
    </dataValidation>
    <dataValidation type="list" allowBlank="1" showInputMessage="1" showErrorMessage="1" sqref="D6">
      <formula1>"Vertical, Horizontal"</formula1>
    </dataValidation>
    <dataValidation type="custom" allowBlank="1" showInputMessage="1" showErrorMessage="1" sqref="F11">
      <formula1>"premix"</formula1>
    </dataValidation>
    <dataValidation type="whole" allowBlank="1" showInputMessage="1" showErrorMessage="1" sqref="J54:J149">
      <formula1>0</formula1>
      <formula2>99999</formula2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UniversalDropList!$A$2:$A$91</xm:f>
          </x14:formula1>
          <xm:sqref>F33:F38 F12:F16</xm:sqref>
        </x14:dataValidation>
        <x14:dataValidation type="list" allowBlank="1" showInputMessage="1" showErrorMessage="1">
          <x14:formula1>
            <xm:f>WellPos!$A$1:$A$96</xm:f>
          </x14:formula1>
          <xm:sqref>D33:E38 D12:E16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96"/>
  <sheetViews>
    <sheetView workbookViewId="0"/>
  </sheetViews>
  <sheetFormatPr defaultRowHeight="16.5"/>
  <cols>
    <col min="2" max="2" width="13.125" bestFit="1" customWidth="1"/>
  </cols>
  <sheetData>
    <row r="1" spans="1:1" ht="16.899999999999999">
      <c r="A1" t="s">
        <v>277</v>
      </c>
    </row>
    <row r="2" spans="1:1" ht="16.899999999999999">
      <c r="A2" t="s">
        <v>278</v>
      </c>
    </row>
    <row r="3" spans="1:1" ht="16.899999999999999">
      <c r="A3" t="s">
        <v>279</v>
      </c>
    </row>
    <row r="4" spans="1:1" ht="16.899999999999999">
      <c r="A4" t="s">
        <v>280</v>
      </c>
    </row>
    <row r="5" spans="1:1" ht="16.899999999999999">
      <c r="A5" t="s">
        <v>281</v>
      </c>
    </row>
    <row r="6" spans="1:1" ht="16.899999999999999">
      <c r="A6" t="s">
        <v>282</v>
      </c>
    </row>
    <row r="7" spans="1:1" ht="16.899999999999999">
      <c r="A7" t="s">
        <v>283</v>
      </c>
    </row>
    <row r="8" spans="1:1" ht="16.899999999999999">
      <c r="A8" t="s">
        <v>284</v>
      </c>
    </row>
    <row r="9" spans="1:1" ht="16.899999999999999">
      <c r="A9" t="s">
        <v>285</v>
      </c>
    </row>
    <row r="10" spans="1:1" ht="16.899999999999999">
      <c r="A10" t="s">
        <v>286</v>
      </c>
    </row>
    <row r="11" spans="1:1" ht="16.899999999999999">
      <c r="A11" t="s">
        <v>287</v>
      </c>
    </row>
    <row r="12" spans="1:1" ht="16.899999999999999">
      <c r="A12" t="s">
        <v>288</v>
      </c>
    </row>
    <row r="13" spans="1:1" ht="16.899999999999999">
      <c r="A13" t="s">
        <v>289</v>
      </c>
    </row>
    <row r="14" spans="1:1" ht="16.899999999999999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24</v>
      </c>
    </row>
    <row r="24" spans="1:1">
      <c r="A24" t="s">
        <v>14</v>
      </c>
    </row>
    <row r="25" spans="1:1">
      <c r="A25" t="s">
        <v>299</v>
      </c>
    </row>
    <row r="26" spans="1:1">
      <c r="A26" t="s">
        <v>300</v>
      </c>
    </row>
    <row r="27" spans="1:1">
      <c r="A27" t="s">
        <v>301</v>
      </c>
    </row>
    <row r="28" spans="1:1">
      <c r="A28" t="s">
        <v>302</v>
      </c>
    </row>
    <row r="29" spans="1:1">
      <c r="A29" t="s">
        <v>303</v>
      </c>
    </row>
    <row r="30" spans="1:1">
      <c r="A30" t="s">
        <v>304</v>
      </c>
    </row>
    <row r="31" spans="1:1">
      <c r="A31" t="s">
        <v>15</v>
      </c>
    </row>
    <row r="32" spans="1:1">
      <c r="A32" t="s">
        <v>17</v>
      </c>
    </row>
    <row r="33" spans="1:1">
      <c r="A33" t="s">
        <v>305</v>
      </c>
    </row>
    <row r="34" spans="1:1">
      <c r="A34" t="s">
        <v>306</v>
      </c>
    </row>
    <row r="35" spans="1:1">
      <c r="A35" t="s">
        <v>307</v>
      </c>
    </row>
    <row r="36" spans="1:1">
      <c r="A36" t="s">
        <v>308</v>
      </c>
    </row>
    <row r="37" spans="1:1">
      <c r="A37" t="s">
        <v>309</v>
      </c>
    </row>
    <row r="38" spans="1:1">
      <c r="A38" t="s">
        <v>310</v>
      </c>
    </row>
    <row r="39" spans="1:1">
      <c r="A39" t="s">
        <v>25</v>
      </c>
    </row>
    <row r="40" spans="1:1">
      <c r="A40" t="s">
        <v>16</v>
      </c>
    </row>
    <row r="41" spans="1:1">
      <c r="A41" t="s">
        <v>311</v>
      </c>
    </row>
    <row r="42" spans="1:1">
      <c r="A42" t="s">
        <v>312</v>
      </c>
    </row>
    <row r="43" spans="1:1">
      <c r="A43" t="s">
        <v>313</v>
      </c>
    </row>
    <row r="44" spans="1:1">
      <c r="A44" t="s">
        <v>314</v>
      </c>
    </row>
    <row r="45" spans="1:1">
      <c r="A45" t="s">
        <v>315</v>
      </c>
    </row>
    <row r="46" spans="1:1">
      <c r="A46" t="s">
        <v>316</v>
      </c>
    </row>
    <row r="47" spans="1:1">
      <c r="A47" t="s">
        <v>26</v>
      </c>
    </row>
    <row r="48" spans="1:1">
      <c r="A48" t="s">
        <v>33</v>
      </c>
    </row>
    <row r="49" spans="1:1">
      <c r="A49" t="s">
        <v>317</v>
      </c>
    </row>
    <row r="50" spans="1:1">
      <c r="A50" t="s">
        <v>318</v>
      </c>
    </row>
    <row r="51" spans="1:1">
      <c r="A51" t="s">
        <v>319</v>
      </c>
    </row>
    <row r="52" spans="1:1">
      <c r="A52" t="s">
        <v>320</v>
      </c>
    </row>
    <row r="53" spans="1:1">
      <c r="A53" t="s">
        <v>321</v>
      </c>
    </row>
    <row r="54" spans="1:1">
      <c r="A54" t="s">
        <v>18</v>
      </c>
    </row>
    <row r="55" spans="1:1">
      <c r="A55" t="s">
        <v>27</v>
      </c>
    </row>
    <row r="56" spans="1:1">
      <c r="A56" t="s">
        <v>34</v>
      </c>
    </row>
    <row r="57" spans="1:1">
      <c r="A57" t="s">
        <v>322</v>
      </c>
    </row>
    <row r="58" spans="1:1">
      <c r="A58" t="s">
        <v>323</v>
      </c>
    </row>
    <row r="59" spans="1:1">
      <c r="A59" t="s">
        <v>324</v>
      </c>
    </row>
    <row r="60" spans="1:1">
      <c r="A60" t="s">
        <v>325</v>
      </c>
    </row>
    <row r="61" spans="1:1">
      <c r="A61" t="s">
        <v>326</v>
      </c>
    </row>
    <row r="62" spans="1:1">
      <c r="A62" t="s">
        <v>19</v>
      </c>
    </row>
    <row r="63" spans="1:1">
      <c r="A63" t="s">
        <v>28</v>
      </c>
    </row>
    <row r="64" spans="1:1">
      <c r="A64" t="s">
        <v>35</v>
      </c>
    </row>
    <row r="65" spans="1:1">
      <c r="A65" t="s">
        <v>327</v>
      </c>
    </row>
    <row r="66" spans="1:1">
      <c r="A66" t="s">
        <v>328</v>
      </c>
    </row>
    <row r="67" spans="1:1">
      <c r="A67" t="s">
        <v>329</v>
      </c>
    </row>
    <row r="68" spans="1:1">
      <c r="A68" t="s">
        <v>330</v>
      </c>
    </row>
    <row r="69" spans="1:1">
      <c r="A69" t="s">
        <v>331</v>
      </c>
    </row>
    <row r="70" spans="1:1">
      <c r="A70" t="s">
        <v>20</v>
      </c>
    </row>
    <row r="71" spans="1:1">
      <c r="A71" t="s">
        <v>29</v>
      </c>
    </row>
    <row r="72" spans="1:1">
      <c r="A72" t="s">
        <v>36</v>
      </c>
    </row>
    <row r="73" spans="1:1">
      <c r="A73" t="s">
        <v>332</v>
      </c>
    </row>
    <row r="74" spans="1:1">
      <c r="A74" t="s">
        <v>333</v>
      </c>
    </row>
    <row r="75" spans="1:1">
      <c r="A75" t="s">
        <v>334</v>
      </c>
    </row>
    <row r="76" spans="1:1">
      <c r="A76" t="s">
        <v>335</v>
      </c>
    </row>
    <row r="77" spans="1:1">
      <c r="A77" t="s">
        <v>336</v>
      </c>
    </row>
    <row r="78" spans="1:1">
      <c r="A78" t="s">
        <v>21</v>
      </c>
    </row>
    <row r="79" spans="1:1">
      <c r="A79" t="s">
        <v>30</v>
      </c>
    </row>
    <row r="80" spans="1:1">
      <c r="A80" t="s">
        <v>37</v>
      </c>
    </row>
    <row r="81" spans="1:1">
      <c r="A81" t="s">
        <v>337</v>
      </c>
    </row>
    <row r="82" spans="1:1">
      <c r="A82" t="s">
        <v>338</v>
      </c>
    </row>
    <row r="83" spans="1:1">
      <c r="A83" t="s">
        <v>339</v>
      </c>
    </row>
    <row r="84" spans="1:1">
      <c r="A84" t="s">
        <v>340</v>
      </c>
    </row>
    <row r="85" spans="1:1">
      <c r="A85" t="s">
        <v>341</v>
      </c>
    </row>
    <row r="86" spans="1:1">
      <c r="A86" t="s">
        <v>22</v>
      </c>
    </row>
    <row r="87" spans="1:1">
      <c r="A87" t="s">
        <v>31</v>
      </c>
    </row>
    <row r="88" spans="1:1">
      <c r="A88" t="s">
        <v>38</v>
      </c>
    </row>
    <row r="89" spans="1:1">
      <c r="A89" t="s">
        <v>342</v>
      </c>
    </row>
    <row r="90" spans="1:1">
      <c r="A90" t="s">
        <v>343</v>
      </c>
    </row>
    <row r="91" spans="1:1">
      <c r="A91" t="s">
        <v>344</v>
      </c>
    </row>
    <row r="92" spans="1:1">
      <c r="A92" t="s">
        <v>345</v>
      </c>
    </row>
    <row r="93" spans="1:1">
      <c r="A93" t="s">
        <v>346</v>
      </c>
    </row>
    <row r="94" spans="1:1">
      <c r="A94" t="s">
        <v>23</v>
      </c>
    </row>
    <row r="95" spans="1:1">
      <c r="A95" t="s">
        <v>32</v>
      </c>
    </row>
    <row r="96" spans="1:1">
      <c r="A96" t="s">
        <v>39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zoomScale="90" zoomScaleNormal="90" workbookViewId="0">
      <selection activeCell="A2" sqref="A2"/>
    </sheetView>
  </sheetViews>
  <sheetFormatPr defaultRowHeight="16.5"/>
  <cols>
    <col min="1" max="1" width="18.75" bestFit="1" customWidth="1"/>
    <col min="2" max="2" width="35.75" bestFit="1" customWidth="1"/>
  </cols>
  <sheetData>
    <row r="1" spans="1:2" ht="16.899999999999999">
      <c r="A1" s="2" t="s">
        <v>65</v>
      </c>
      <c r="B1" s="2" t="s">
        <v>66</v>
      </c>
    </row>
    <row r="2" spans="1:2" ht="16.899999999999999">
      <c r="A2" s="1" t="s">
        <v>67</v>
      </c>
      <c r="B2" s="1" t="s">
        <v>68</v>
      </c>
    </row>
    <row r="3" spans="1:2" ht="16.899999999999999">
      <c r="A3" s="1" t="s">
        <v>69</v>
      </c>
      <c r="B3" s="1" t="s">
        <v>70</v>
      </c>
    </row>
    <row r="4" spans="1:2" ht="16.899999999999999">
      <c r="A4" s="1" t="s">
        <v>71</v>
      </c>
      <c r="B4" s="1" t="s">
        <v>72</v>
      </c>
    </row>
    <row r="5" spans="1:2" ht="16.899999999999999">
      <c r="A5" s="1" t="s">
        <v>73</v>
      </c>
      <c r="B5" s="1" t="s">
        <v>74</v>
      </c>
    </row>
    <row r="6" spans="1:2" ht="16.899999999999999">
      <c r="A6" s="1" t="s">
        <v>75</v>
      </c>
      <c r="B6" s="1" t="s">
        <v>76</v>
      </c>
    </row>
    <row r="7" spans="1:2" ht="16.899999999999999">
      <c r="A7" s="1" t="s">
        <v>77</v>
      </c>
      <c r="B7" s="1" t="s">
        <v>78</v>
      </c>
    </row>
    <row r="8" spans="1:2" ht="16.899999999999999">
      <c r="A8" s="1" t="s">
        <v>79</v>
      </c>
      <c r="B8" s="1" t="s">
        <v>80</v>
      </c>
    </row>
    <row r="9" spans="1:2" ht="16.899999999999999">
      <c r="A9" s="1" t="s">
        <v>81</v>
      </c>
      <c r="B9" s="1" t="s">
        <v>82</v>
      </c>
    </row>
    <row r="10" spans="1:2" ht="16.899999999999999">
      <c r="A10" s="1" t="s">
        <v>83</v>
      </c>
      <c r="B10" s="1" t="s">
        <v>84</v>
      </c>
    </row>
    <row r="11" spans="1:2" ht="16.899999999999999">
      <c r="A11" s="1" t="s">
        <v>85</v>
      </c>
      <c r="B11" s="1" t="s">
        <v>86</v>
      </c>
    </row>
    <row r="12" spans="1:2" ht="16.899999999999999">
      <c r="A12" s="1" t="s">
        <v>87</v>
      </c>
      <c r="B12" s="1" t="s">
        <v>88</v>
      </c>
    </row>
    <row r="13" spans="1:2" ht="16.899999999999999">
      <c r="A13" s="1" t="s">
        <v>89</v>
      </c>
      <c r="B13" s="1" t="s">
        <v>90</v>
      </c>
    </row>
    <row r="14" spans="1:2" ht="16.899999999999999">
      <c r="A14" s="1" t="s">
        <v>91</v>
      </c>
      <c r="B14" s="1" t="s">
        <v>92</v>
      </c>
    </row>
    <row r="15" spans="1:2" ht="16.899999999999999">
      <c r="A15" s="1" t="s">
        <v>93</v>
      </c>
      <c r="B15" s="1" t="s">
        <v>94</v>
      </c>
    </row>
    <row r="16" spans="1:2">
      <c r="A16" s="1" t="s">
        <v>95</v>
      </c>
      <c r="B16" s="1" t="s">
        <v>96</v>
      </c>
    </row>
    <row r="17" spans="1:2">
      <c r="A17" s="1" t="s">
        <v>97</v>
      </c>
      <c r="B17" s="1" t="s">
        <v>98</v>
      </c>
    </row>
    <row r="18" spans="1:2">
      <c r="A18" s="1" t="s">
        <v>99</v>
      </c>
      <c r="B18" s="1" t="s">
        <v>100</v>
      </c>
    </row>
    <row r="19" spans="1:2">
      <c r="A19" s="1" t="s">
        <v>101</v>
      </c>
      <c r="B19" s="1" t="s">
        <v>102</v>
      </c>
    </row>
    <row r="20" spans="1:2">
      <c r="A20" s="1" t="s">
        <v>103</v>
      </c>
      <c r="B20" s="1" t="s">
        <v>104</v>
      </c>
    </row>
    <row r="21" spans="1:2">
      <c r="A21" s="1" t="s">
        <v>105</v>
      </c>
      <c r="B21" s="1" t="s">
        <v>106</v>
      </c>
    </row>
    <row r="22" spans="1:2">
      <c r="A22" s="1" t="s">
        <v>107</v>
      </c>
      <c r="B22" s="1" t="s">
        <v>108</v>
      </c>
    </row>
    <row r="23" spans="1:2">
      <c r="A23" s="1" t="s">
        <v>109</v>
      </c>
      <c r="B23" s="1" t="s">
        <v>110</v>
      </c>
    </row>
    <row r="24" spans="1:2">
      <c r="A24" s="1" t="s">
        <v>111</v>
      </c>
      <c r="B24" s="1" t="s">
        <v>112</v>
      </c>
    </row>
    <row r="25" spans="1:2">
      <c r="A25" s="1" t="s">
        <v>113</v>
      </c>
      <c r="B25" s="1" t="s">
        <v>114</v>
      </c>
    </row>
    <row r="26" spans="1:2">
      <c r="A26" s="1" t="s">
        <v>115</v>
      </c>
      <c r="B26" s="1" t="s">
        <v>116</v>
      </c>
    </row>
    <row r="27" spans="1:2">
      <c r="A27" s="1" t="s">
        <v>117</v>
      </c>
      <c r="B27" s="1" t="s">
        <v>118</v>
      </c>
    </row>
    <row r="28" spans="1:2">
      <c r="A28" s="1" t="s">
        <v>119</v>
      </c>
      <c r="B28" s="1" t="s">
        <v>120</v>
      </c>
    </row>
    <row r="29" spans="1:2">
      <c r="A29" s="1" t="s">
        <v>121</v>
      </c>
      <c r="B29" s="1" t="s">
        <v>122</v>
      </c>
    </row>
    <row r="30" spans="1:2">
      <c r="A30" s="1" t="s">
        <v>123</v>
      </c>
      <c r="B30" s="1" t="s">
        <v>124</v>
      </c>
    </row>
    <row r="31" spans="1:2">
      <c r="A31" s="1" t="s">
        <v>125</v>
      </c>
      <c r="B31" s="1" t="s">
        <v>126</v>
      </c>
    </row>
    <row r="32" spans="1:2">
      <c r="A32" s="1" t="s">
        <v>127</v>
      </c>
      <c r="B32" s="1" t="s">
        <v>128</v>
      </c>
    </row>
    <row r="33" spans="1:2">
      <c r="A33" s="1" t="s">
        <v>129</v>
      </c>
      <c r="B33" s="1" t="s">
        <v>130</v>
      </c>
    </row>
    <row r="34" spans="1:2">
      <c r="A34" s="1" t="s">
        <v>131</v>
      </c>
      <c r="B34" s="1" t="s">
        <v>132</v>
      </c>
    </row>
    <row r="35" spans="1:2">
      <c r="A35" s="1" t="s">
        <v>133</v>
      </c>
      <c r="B35" s="1" t="s">
        <v>134</v>
      </c>
    </row>
    <row r="36" spans="1:2">
      <c r="A36" s="1" t="s">
        <v>135</v>
      </c>
      <c r="B36" s="1" t="s">
        <v>136</v>
      </c>
    </row>
    <row r="37" spans="1:2">
      <c r="A37" s="1" t="s">
        <v>137</v>
      </c>
      <c r="B37" s="1" t="s">
        <v>138</v>
      </c>
    </row>
    <row r="38" spans="1:2">
      <c r="A38" s="1" t="s">
        <v>139</v>
      </c>
      <c r="B38" s="1" t="s">
        <v>140</v>
      </c>
    </row>
    <row r="39" spans="1:2">
      <c r="A39" s="1" t="s">
        <v>141</v>
      </c>
      <c r="B39" s="1" t="s">
        <v>142</v>
      </c>
    </row>
    <row r="40" spans="1:2">
      <c r="A40" s="1" t="s">
        <v>143</v>
      </c>
      <c r="B40" s="1" t="s">
        <v>144</v>
      </c>
    </row>
    <row r="41" spans="1:2">
      <c r="A41" s="1" t="s">
        <v>145</v>
      </c>
      <c r="B41" s="1" t="s">
        <v>146</v>
      </c>
    </row>
    <row r="42" spans="1:2">
      <c r="A42" s="1" t="s">
        <v>147</v>
      </c>
      <c r="B42" s="1" t="s">
        <v>148</v>
      </c>
    </row>
    <row r="43" spans="1:2">
      <c r="A43" s="1" t="s">
        <v>149</v>
      </c>
      <c r="B43" s="1" t="s">
        <v>150</v>
      </c>
    </row>
    <row r="44" spans="1:2">
      <c r="A44" s="1" t="s">
        <v>151</v>
      </c>
      <c r="B44" s="1" t="s">
        <v>152</v>
      </c>
    </row>
    <row r="45" spans="1:2">
      <c r="A45" s="1" t="s">
        <v>153</v>
      </c>
      <c r="B45" s="1" t="s">
        <v>154</v>
      </c>
    </row>
    <row r="46" spans="1:2">
      <c r="A46" s="1" t="s">
        <v>155</v>
      </c>
      <c r="B46" s="1" t="s">
        <v>156</v>
      </c>
    </row>
    <row r="47" spans="1:2">
      <c r="A47" s="1" t="s">
        <v>157</v>
      </c>
      <c r="B47" s="1" t="s">
        <v>158</v>
      </c>
    </row>
    <row r="48" spans="1:2">
      <c r="A48" s="1" t="s">
        <v>159</v>
      </c>
      <c r="B48" s="1" t="s">
        <v>160</v>
      </c>
    </row>
    <row r="49" spans="1:2">
      <c r="A49" s="1" t="s">
        <v>161</v>
      </c>
      <c r="B49" s="1" t="s">
        <v>162</v>
      </c>
    </row>
    <row r="50" spans="1:2">
      <c r="A50" s="1" t="s">
        <v>163</v>
      </c>
      <c r="B50" s="1" t="s">
        <v>164</v>
      </c>
    </row>
    <row r="51" spans="1:2">
      <c r="A51" s="1" t="s">
        <v>165</v>
      </c>
      <c r="B51" s="1" t="s">
        <v>166</v>
      </c>
    </row>
    <row r="52" spans="1:2">
      <c r="A52" s="1" t="s">
        <v>167</v>
      </c>
      <c r="B52" s="1" t="s">
        <v>168</v>
      </c>
    </row>
    <row r="53" spans="1:2">
      <c r="A53" s="1" t="s">
        <v>169</v>
      </c>
      <c r="B53" s="1" t="s">
        <v>170</v>
      </c>
    </row>
    <row r="54" spans="1:2">
      <c r="A54" s="1" t="s">
        <v>171</v>
      </c>
      <c r="B54" s="1" t="s">
        <v>172</v>
      </c>
    </row>
    <row r="55" spans="1:2">
      <c r="A55" s="1" t="s">
        <v>173</v>
      </c>
      <c r="B55" s="1" t="s">
        <v>174</v>
      </c>
    </row>
    <row r="56" spans="1:2">
      <c r="A56" s="1" t="s">
        <v>175</v>
      </c>
      <c r="B56" s="1" t="s">
        <v>176</v>
      </c>
    </row>
    <row r="57" spans="1:2">
      <c r="A57" s="1" t="s">
        <v>177</v>
      </c>
      <c r="B57" s="1" t="s">
        <v>178</v>
      </c>
    </row>
    <row r="58" spans="1:2">
      <c r="A58" s="1" t="s">
        <v>179</v>
      </c>
      <c r="B58" s="1" t="s">
        <v>180</v>
      </c>
    </row>
    <row r="59" spans="1:2">
      <c r="A59" s="1" t="s">
        <v>181</v>
      </c>
      <c r="B59" s="1" t="s">
        <v>182</v>
      </c>
    </row>
    <row r="60" spans="1:2">
      <c r="A60" s="1" t="s">
        <v>183</v>
      </c>
      <c r="B60" s="1" t="s">
        <v>184</v>
      </c>
    </row>
    <row r="61" spans="1:2">
      <c r="A61" s="1" t="s">
        <v>185</v>
      </c>
      <c r="B61" s="1" t="s">
        <v>186</v>
      </c>
    </row>
    <row r="62" spans="1:2">
      <c r="A62" s="1" t="s">
        <v>187</v>
      </c>
      <c r="B62" s="1" t="s">
        <v>188</v>
      </c>
    </row>
    <row r="63" spans="1:2">
      <c r="A63" s="1" t="s">
        <v>189</v>
      </c>
      <c r="B63" s="1" t="s">
        <v>190</v>
      </c>
    </row>
    <row r="64" spans="1:2">
      <c r="A64" s="1" t="s">
        <v>191</v>
      </c>
      <c r="B64" s="1" t="s">
        <v>192</v>
      </c>
    </row>
    <row r="65" spans="1:2">
      <c r="A65" s="1" t="s">
        <v>193</v>
      </c>
      <c r="B65" s="1" t="s">
        <v>194</v>
      </c>
    </row>
    <row r="66" spans="1:2">
      <c r="A66" s="1" t="s">
        <v>195</v>
      </c>
      <c r="B66" s="1" t="s">
        <v>196</v>
      </c>
    </row>
    <row r="67" spans="1:2">
      <c r="A67" s="1" t="s">
        <v>197</v>
      </c>
      <c r="B67" s="1" t="s">
        <v>198</v>
      </c>
    </row>
    <row r="68" spans="1:2">
      <c r="A68" s="1" t="s">
        <v>199</v>
      </c>
      <c r="B68" s="1" t="s">
        <v>200</v>
      </c>
    </row>
    <row r="69" spans="1:2">
      <c r="A69" s="1" t="s">
        <v>201</v>
      </c>
      <c r="B69" s="1" t="s">
        <v>202</v>
      </c>
    </row>
    <row r="70" spans="1:2">
      <c r="A70" s="1" t="s">
        <v>203</v>
      </c>
      <c r="B70" s="1" t="s">
        <v>204</v>
      </c>
    </row>
    <row r="71" spans="1:2">
      <c r="A71" s="1" t="s">
        <v>205</v>
      </c>
      <c r="B71" s="1" t="s">
        <v>206</v>
      </c>
    </row>
    <row r="72" spans="1:2">
      <c r="A72" s="1" t="s">
        <v>207</v>
      </c>
      <c r="B72" s="1" t="s">
        <v>208</v>
      </c>
    </row>
    <row r="73" spans="1:2">
      <c r="A73" s="1" t="s">
        <v>209</v>
      </c>
      <c r="B73" s="1" t="s">
        <v>210</v>
      </c>
    </row>
    <row r="74" spans="1:2">
      <c r="A74" s="1" t="s">
        <v>211</v>
      </c>
      <c r="B74" s="1" t="s">
        <v>212</v>
      </c>
    </row>
    <row r="75" spans="1:2">
      <c r="A75" s="1" t="s">
        <v>213</v>
      </c>
      <c r="B75" s="1" t="s">
        <v>214</v>
      </c>
    </row>
    <row r="76" spans="1:2">
      <c r="A76" s="1" t="s">
        <v>215</v>
      </c>
      <c r="B76" s="1" t="s">
        <v>216</v>
      </c>
    </row>
    <row r="77" spans="1:2">
      <c r="A77" s="1" t="s">
        <v>217</v>
      </c>
      <c r="B77" s="1" t="s">
        <v>218</v>
      </c>
    </row>
    <row r="78" spans="1:2">
      <c r="A78" s="1" t="s">
        <v>219</v>
      </c>
      <c r="B78" s="1" t="s">
        <v>220</v>
      </c>
    </row>
    <row r="79" spans="1:2">
      <c r="A79" s="1" t="s">
        <v>221</v>
      </c>
      <c r="B79" s="1" t="s">
        <v>222</v>
      </c>
    </row>
    <row r="80" spans="1:2">
      <c r="A80" s="1" t="s">
        <v>223</v>
      </c>
      <c r="B80" s="1" t="s">
        <v>224</v>
      </c>
    </row>
    <row r="81" spans="1:2">
      <c r="A81" s="1" t="s">
        <v>225</v>
      </c>
      <c r="B81" s="1" t="s">
        <v>226</v>
      </c>
    </row>
    <row r="82" spans="1:2">
      <c r="A82" s="1" t="s">
        <v>227</v>
      </c>
      <c r="B82" s="1" t="s">
        <v>228</v>
      </c>
    </row>
    <row r="83" spans="1:2">
      <c r="A83" s="1" t="s">
        <v>229</v>
      </c>
      <c r="B83" s="1" t="s">
        <v>230</v>
      </c>
    </row>
    <row r="84" spans="1:2">
      <c r="A84" s="1" t="s">
        <v>231</v>
      </c>
      <c r="B84" s="1" t="s">
        <v>232</v>
      </c>
    </row>
    <row r="85" spans="1:2">
      <c r="A85" s="1" t="s">
        <v>233</v>
      </c>
      <c r="B85" s="1" t="s">
        <v>234</v>
      </c>
    </row>
    <row r="86" spans="1:2">
      <c r="A86" s="1" t="s">
        <v>235</v>
      </c>
      <c r="B86" s="1" t="s">
        <v>236</v>
      </c>
    </row>
    <row r="87" spans="1:2">
      <c r="A87" s="1" t="s">
        <v>237</v>
      </c>
      <c r="B87" s="1" t="s">
        <v>238</v>
      </c>
    </row>
    <row r="88" spans="1:2">
      <c r="A88" s="1" t="s">
        <v>239</v>
      </c>
      <c r="B88" s="1" t="s">
        <v>240</v>
      </c>
    </row>
    <row r="89" spans="1:2">
      <c r="A89" s="3" t="s">
        <v>241</v>
      </c>
      <c r="B89" s="3" t="s">
        <v>242</v>
      </c>
    </row>
    <row r="90" spans="1:2">
      <c r="A90" s="3" t="s">
        <v>243</v>
      </c>
      <c r="B90" s="3" t="s">
        <v>244</v>
      </c>
    </row>
    <row r="91" spans="1:2" ht="17.25" thickBot="1">
      <c r="A91" s="4" t="s">
        <v>245</v>
      </c>
      <c r="B91" s="4" t="s">
        <v>246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HelpFul</vt:lpstr>
      <vt:lpstr>Plate1</vt:lpstr>
      <vt:lpstr>Plate2</vt:lpstr>
      <vt:lpstr>Plate3</vt:lpstr>
      <vt:lpstr>Plate4</vt:lpstr>
      <vt:lpstr>WellPos</vt:lpstr>
      <vt:lpstr>UniversalDropList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 용선</dc:creator>
  <cp:lastModifiedBy>유 채형</cp:lastModifiedBy>
  <dcterms:created xsi:type="dcterms:W3CDTF">2019-07-16T07:24:18Z</dcterms:created>
  <dcterms:modified xsi:type="dcterms:W3CDTF">2021-11-05T02:36:27Z</dcterms:modified>
</cp:coreProperties>
</file>